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6880" tabRatio="911" firstSheet="3" activeTab="7"/>
  </bookViews>
  <sheets>
    <sheet name="招标清单" sheetId="7" r:id="rId1"/>
    <sheet name="园区平面图" sheetId="1" r:id="rId2"/>
    <sheet name="管理区域界面" sheetId="3" r:id="rId3"/>
    <sheet name="人员、设备要求" sheetId="2" r:id="rId4"/>
    <sheet name="百家汇安全岗分布" sheetId="4" r:id="rId5"/>
    <sheet name="百家汇保洁岗分布" sheetId="5" r:id="rId6"/>
    <sheet name="先声保洁岗位分布" sheetId="6" r:id="rId7"/>
    <sheet name="百家汇客房服务URS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<sst xmlns="http://schemas.openxmlformats.org/spreadsheetml/2006/main" count="330" uniqueCount="250">
  <si>
    <t>百家汇物业、百家汇客房服务、先声保洁服务招标费用明细</t>
  </si>
  <si>
    <t>项 目</t>
  </si>
  <si>
    <t>岗位</t>
  </si>
  <si>
    <t>人员数量</t>
  </si>
  <si>
    <t>套数</t>
  </si>
  <si>
    <t>单价</t>
  </si>
  <si>
    <t>月工资标准</t>
  </si>
  <si>
    <t>年度薪资</t>
  </si>
  <si>
    <t>备注</t>
  </si>
  <si>
    <t>一、百家汇物业服务部分</t>
  </si>
  <si>
    <t>人员</t>
  </si>
  <si>
    <t>项目经理</t>
  </si>
  <si>
    <t>/</t>
  </si>
  <si>
    <t>安全主管</t>
  </si>
  <si>
    <t>安全班长</t>
  </si>
  <si>
    <t>安全员</t>
  </si>
  <si>
    <t>监控中心</t>
  </si>
  <si>
    <t>园区一期、二期各一个监控室</t>
  </si>
  <si>
    <t>环境主管</t>
  </si>
  <si>
    <t>保洁班长</t>
  </si>
  <si>
    <t>保洁员</t>
  </si>
  <si>
    <t>客服人员</t>
  </si>
  <si>
    <t>人员
工服</t>
  </si>
  <si>
    <t>管理人员工服</t>
  </si>
  <si>
    <t>冬夏装各一套：项目经理、安全主管、保洁主管、客服2名。</t>
  </si>
  <si>
    <t>安全员工服</t>
  </si>
  <si>
    <t>冬夏装各一套</t>
  </si>
  <si>
    <t>环境保洁工服</t>
  </si>
  <si>
    <t>小计</t>
  </si>
  <si>
    <t>合计</t>
  </si>
  <si>
    <t>69（人）</t>
  </si>
  <si>
    <t>设备</t>
  </si>
  <si>
    <t>1、需配备4台驾驶式扫地机；
2、二期地库需配备2台自动扫地机器人；
3、需配备至少1辆小型洒水车；
4、外场三轮车自备；</t>
  </si>
  <si>
    <t>增值服务</t>
  </si>
  <si>
    <t>赠送保洁加班</t>
  </si>
  <si>
    <r>
      <rPr>
        <sz val="9"/>
        <color rgb="FF000000"/>
        <rFont val="宋体"/>
        <charset val="204"/>
      </rPr>
      <t>赠送全年保洁加班</t>
    </r>
    <r>
      <rPr>
        <sz val="9"/>
        <color rgb="FFFF0000"/>
        <rFont val="宋体"/>
        <charset val="204"/>
      </rPr>
      <t>X</t>
    </r>
    <r>
      <rPr>
        <sz val="9"/>
        <color rgb="FF000000"/>
        <rFont val="宋体"/>
        <charset val="204"/>
      </rPr>
      <t>小时</t>
    </r>
  </si>
  <si>
    <t>合计1</t>
  </si>
  <si>
    <r>
      <rPr>
        <b/>
        <sz val="10"/>
        <rFont val="宋体"/>
        <charset val="134"/>
      </rPr>
      <t>管理酬金</t>
    </r>
    <r>
      <rPr>
        <b/>
        <sz val="10"/>
        <color rgb="FFFF0000"/>
        <rFont val="宋体"/>
        <charset val="134"/>
      </rPr>
      <t>X</t>
    </r>
    <r>
      <rPr>
        <b/>
        <sz val="10"/>
        <rFont val="宋体"/>
        <charset val="134"/>
      </rPr>
      <t>%</t>
    </r>
  </si>
  <si>
    <t>按实填写</t>
  </si>
  <si>
    <t>合计2</t>
  </si>
  <si>
    <r>
      <rPr>
        <b/>
        <sz val="10"/>
        <rFont val="宋体"/>
        <charset val="134"/>
      </rPr>
      <t>发票税金</t>
    </r>
    <r>
      <rPr>
        <b/>
        <sz val="10"/>
        <color rgb="FFFF0000"/>
        <rFont val="宋体"/>
        <charset val="134"/>
      </rPr>
      <t>X</t>
    </r>
    <r>
      <rPr>
        <b/>
        <sz val="10"/>
        <rFont val="宋体"/>
        <charset val="134"/>
      </rPr>
      <t>%</t>
    </r>
  </si>
  <si>
    <t>总计</t>
  </si>
  <si>
    <t>二、百家汇客房服务部分</t>
  </si>
  <si>
    <t>领班</t>
  </si>
  <si>
    <t>岗位人员需按岗位提供统一工服</t>
  </si>
  <si>
    <t>前台服务员</t>
  </si>
  <si>
    <t>客房领班</t>
  </si>
  <si>
    <t>客房服务员</t>
  </si>
  <si>
    <t>PA</t>
  </si>
  <si>
    <t>三、先声保洁服务部分</t>
  </si>
  <si>
    <t>工作服</t>
  </si>
  <si>
    <t>28</t>
  </si>
  <si>
    <t>一+二+三总计（即百家汇物业服务、百家汇客房服务、先声保洁服务总价）</t>
  </si>
  <si>
    <t>园区平面图：</t>
  </si>
  <si>
    <t>物业管理区域界面</t>
  </si>
  <si>
    <t>模块</t>
  </si>
  <si>
    <t>百家汇</t>
  </si>
  <si>
    <t>先声药业</t>
  </si>
  <si>
    <t>管理区域</t>
  </si>
  <si>
    <r>
      <rPr>
        <b/>
        <sz val="10"/>
        <color theme="1"/>
        <rFont val="新宋体"/>
        <charset val="134"/>
      </rPr>
      <t>园区</t>
    </r>
    <r>
      <rPr>
        <sz val="10"/>
        <color theme="1"/>
        <rFont val="新宋体"/>
        <charset val="134"/>
      </rPr>
      <t>1、2、3、5、6、7、8、9、10、11、12、15、16、17、18、19、20、21、22、23、26、27、28、29、30、31、32、33、35、36、37、38、39栋；
内容：所有楼宇公区内外、道路、湖面、水池、广场、地下车库、夹层、消防通道、屋顶花园、消防楼梯等公共区域的秩序 、保洁（研发实验室保洁和危废处理除外）。</t>
    </r>
  </si>
  <si>
    <t>先声药业南京总部园区2#、8#4F、5#1F、5#3F（部分办公室）、5#4F（会议室4间）、5#5F、5#6F、9#行政层、10#1F（部分）、22#所有楼宇内外、走道、参观通道、休闲区、吸烟室、卫生间、会议室、办公室、屋顶花园、消防楼梯等区域的保洁（研发实验室保洁和危废处理除外）。</t>
  </si>
  <si>
    <t>物业类型</t>
  </si>
  <si>
    <t>研发、办公；位于南京市玄武区玄武大道699-18号</t>
  </si>
  <si>
    <t>物业管理范围</t>
  </si>
  <si>
    <t>百家汇创新社区项目所有楼宇、地下区域、公共区域</t>
  </si>
  <si>
    <t>面积</t>
  </si>
  <si>
    <t>百家汇创新社区总占地316亩，20.1万平方米；现有地上楼宇建筑面积8.14万平方米；容积率：1.3（规划），绿化率：30%（规划）</t>
  </si>
  <si>
    <t>车位数</t>
  </si>
  <si>
    <t>一期：共536个（地下360个，地上176个）， 非机动车棚2处；
二期：共2238个（地下1951个，地上287个），非机动车停放区1处（二期夹层）</t>
  </si>
  <si>
    <t>楼栋数</t>
  </si>
  <si>
    <t>园区1、2、3、5、6、7、8、9、10、11、12、15、16、17、18、19、20、21、22、23、26、27、28、29、30、31、32、33、35、36、37、38、39栋；</t>
  </si>
  <si>
    <t>2#、8#4F、5#1F、5#3F（部分办公室）、5#4F（会议室4间）、5#5F、5#6F、9#行政层、10#1F（部分）、22#</t>
  </si>
  <si>
    <t>1、百家汇物业、先声保洁服务人员、设备要求</t>
  </si>
  <si>
    <t>序号</t>
  </si>
  <si>
    <t>类别</t>
  </si>
  <si>
    <t>要求</t>
  </si>
  <si>
    <t xml:space="preserve">1、主持项目日常管理工作，根据各阶段实际情况，向甲方提出运营工作计划及品质提升措施；
2、负责与甲方管理部门召开周例会、月度例会、半年会及年度会议，就项目物业管理工作执行中的问题提出解决方案；
3、定期组织人员开展巡视检查，对设备运行、保安、保洁、宿舍清扫等服务情况进行了解，发现问题及时解决，必要时通知甲方相关人员；
4、发生重大时间、突发事件时，立即组织相关人员进行应对并向甲方及公司汇报，按应急方案制定的措施执行，事后总结分析原因向管理中心汇报；
5、协助甲方进行项目外部相关部门、组织的社会关系维护；
6、组织和重视园区内的重点参观、接待等工作。
</t>
  </si>
  <si>
    <t xml:space="preserve">1.  全面负责园区门岗及秩序岗、安全检查工作，按照安全工作要求，督导团对成员执行；
2.  负责安全团队的管理，包含事务协调、工作监督、业务培训、考勤制作工作；
3.  主持班前会议，对值班期间岗位工作状态及开展情况进行总结\点评；
4.  安全突发事件的现场处置；
5.  负责完善安全相关作业流程、参与制定职责内工作流程，拟定制度文件；
6.  负责项目内安全文件档案的管理及优化工作。
7.  负责制定园区大型活动应急方案，并组织部门实施；
8.  负责与各部门之间保持良好沟通关系，做好协助配合工作；
9.  负责与政府相关部门之间协调沟通，保持良好关系，配合协助政府部门安全工作；
10. 负责部门员工出勤排班的审核批准；
11. 完成上级交付的其他任务。
</t>
  </si>
  <si>
    <t>保洁主管</t>
  </si>
  <si>
    <t xml:space="preserve">1、负责环境保洁端口日常事务管理；
2、负责执行环境保洁服务质量标准的落实、培训、监督管理工作；
3、负责环境端口客诉处理及问题跟进；
4、负责环境端口员工业务技能及员工保有率的提升；组织专项计划卫生；
5、提供保洁现场人员出勤情况，统计报送甲方供审核；
6、落实编制岗位作业手册，并适时修订完善；
7、对物资领用及使用做到合理管控，对保洁界面给以甲方合理化建议；
8、对重点区域（大厅、参观通道、会议室、卫生间、地下室）做到重点巡视。
</t>
  </si>
  <si>
    <t>中控室操作员</t>
  </si>
  <si>
    <t xml:space="preserve">1、检查岗位的设备运行是否良好和交接巡视检查、执机注意事项。
2、负责监控设备的监控和操作，及时发现异常情况。
3、负责分析监控数据，提供决策支持。
4、做好中控室卫生清理工作，保证机器、地面、墙面洁净。
5、协助相关部门进行事件调查，提供监控录像资料和相关信息，帮助解决犯罪、纠纷或其他问题。
6、持消防设施操作员中级证（4级）
（1、要求男性；2、持证上岗；3、年龄45周岁以下；4、体型匀称；5、无犯罪记录证明；6、有保险及意外险；）
</t>
  </si>
  <si>
    <t>客服</t>
  </si>
  <si>
    <t>1、与客户保持良好关系，与之建立定期的工作协商协调制度，对客户的合理建议与投诉，及时采纳并予以解决，将处理结果记录在案。对客户提出的特殊要求和其它信息及时反馈上级领导；
2、跟进园区入驻企业群及其他渠道的客户投诉、报修、车位占用事宜并及时回复跟进解决；3、负责园区停车业务办理、发票开取；
4、负责园区内饭卡业务办理、企业饭卡批量充值、发票开取等；
5、负责失物招领信息推送；
6、负责装修出入证办理；
7、协助完成甲方及项目经理交办的其它工作。</t>
  </si>
  <si>
    <t>保安</t>
  </si>
  <si>
    <t>1、要求男性；
2、平均年龄30周岁以内，最大年龄不大于35周岁；
3、体型匀称；
4、不戴有形眼镜；
5、无犯罪记录证明；
6、有保险及意外险；
7、持证上岗。</t>
  </si>
  <si>
    <t>保洁</t>
  </si>
  <si>
    <t>1、女性年龄55周岁以下；
2、男性年龄60周岁以下；
3、体型匀称，不接受肥胖；
4、不戴有形眼镜；
5、无犯罪记录证明；
6、有保险及意外险；
7、有健康证；
8、2#5#楼男女厕所保洁需对应男性女性保洁员；（可以此2栋需各安排一名男性保洁员55周岁以内）；
9、垃圾分拣分类人员由中标方自行安排，发包方不承担费用。</t>
  </si>
  <si>
    <r>
      <rPr>
        <sz val="10"/>
        <color rgb="FFFF0000"/>
        <rFont val="宋体"/>
        <charset val="134"/>
        <scheme val="minor"/>
      </rPr>
      <t>1、需配备4台驾驶式扫地机；
2、二期地库需配备2台自动扫地机器人；</t>
    </r>
    <r>
      <rPr>
        <sz val="10"/>
        <color theme="1"/>
        <rFont val="宋体"/>
        <charset val="134"/>
        <scheme val="minor"/>
      </rPr>
      <t xml:space="preserve">
3、需配备至少1辆小型洒水车；
</t>
    </r>
    <r>
      <rPr>
        <sz val="10"/>
        <color rgb="FFFF0000"/>
        <rFont val="宋体"/>
        <charset val="134"/>
        <scheme val="minor"/>
      </rPr>
      <t>4、外场三轮车自备；</t>
    </r>
  </si>
  <si>
    <t>其他</t>
  </si>
  <si>
    <r>
      <rPr>
        <sz val="10"/>
        <color theme="1"/>
        <rFont val="宋体"/>
        <charset val="134"/>
        <scheme val="minor"/>
      </rPr>
      <t>1、节日氛围布置每年7个，含元旦、国庆、七夕、圣诞节等；
2、增值服务，如按年度/季度赠送保洁加班小时等</t>
    </r>
    <r>
      <rPr>
        <sz val="10"/>
        <color rgb="FFFF0000"/>
        <rFont val="宋体"/>
        <charset val="134"/>
        <scheme val="minor"/>
      </rPr>
      <t>（自行罗列）</t>
    </r>
  </si>
  <si>
    <t>2、百家汇安全人员岗位分布</t>
  </si>
  <si>
    <t>工作内容</t>
  </si>
  <si>
    <t>频率/日</t>
  </si>
  <si>
    <t>服务基础标准</t>
  </si>
  <si>
    <t>安全</t>
  </si>
  <si>
    <t>楼内/园区巡视岗</t>
  </si>
  <si>
    <t xml:space="preserve">白天；1次/2小时  </t>
  </si>
  <si>
    <t>1、对园区实行24小时全天候安全管理；</t>
  </si>
  <si>
    <t>1、全年24小时；
2、总编制33人。</t>
  </si>
  <si>
    <t>7：00-19:00）</t>
  </si>
  <si>
    <t>2、主出入口、消防监控中心实行24小时值班制，外来人员、物资进出贯彻登记制度；负责上下班高峰期疏导车辆有序进入园区；</t>
  </si>
  <si>
    <t>晚间；1次/1小时</t>
  </si>
  <si>
    <t>3、落实停车场、VIP车位、地下车库、车棚的日常安全巡查工作；</t>
  </si>
  <si>
    <t>（19：00-7:00）</t>
  </si>
  <si>
    <t>4、安防做好交接班手续，拥有突发事件应急处理能力；                                                        5、落实楼内消防器材、消防通道、配电房等安防区域的巡查记录；</t>
  </si>
  <si>
    <t>7、楼内办公区域安巡查，维持区域安全有序的办公环境，未入驻区域做好装修监管；</t>
  </si>
  <si>
    <t>8、制定安全消防应急预案，定期培训安全消防知识及开展消防演练；</t>
  </si>
  <si>
    <t>门岗</t>
  </si>
  <si>
    <t>24小时</t>
  </si>
  <si>
    <t>9、协助完成重要参观及会议的安保支持工作；</t>
  </si>
  <si>
    <t>监控岗</t>
  </si>
  <si>
    <t>10、负责园区各门的户外环境检查工作。</t>
  </si>
  <si>
    <t>人数</t>
  </si>
  <si>
    <t>岗位工作职责</t>
  </si>
  <si>
    <t>主要工作内容</t>
  </si>
  <si>
    <t>1.  全面负责园区门岗及秩序岗、安全检查工作，按照安全工作要求，督导团对成员执行；
2.  负责安全团队的管理，包含事务协调、工作监督、业务培训、考勤制作工作；
3.  主持班前会议，对值班期间岗位工作状态及开展情况进行总结\点评；
4.  安全突发事件的现场处置；
5.  负责完善安全相关作业流程、参与制定职责内工作流程，拟定制度文件；
6.  负责项目内安全文件档案的管理及优化工作。
7.  负责制定园区大型活动应急方案，并组织部门实施；
8.  负责与各部门之间保持良好沟通关系，做好协助配合工作；
9.  负责与政府相关部门之间协调沟通，保持良好关系，配合协助政府部门安全工作；
10. 负责部门员工出勤排班的审核批准；
11. 完成上级交付的其他任务。</t>
  </si>
  <si>
    <t>负责整体园区安全工作</t>
  </si>
  <si>
    <t>保安队长</t>
  </si>
  <si>
    <t>1.  负责本班人员的岗位安排及工作检查；
2.  负责新员工岗前培训和入职引导的工作；
3.  负责班组人员日常实操技能的训练工作；
4.  负责控制、监督、教育本班安全员问题予以纠正并根据考核标准进行考核；
5.  负责配合、协助指挥中心处理各类安全突发事件，处理结果及时上报，无法处理的 情况要及时请示上级，重要情况要写出情况报告；
6.  负责每周组织一次班务会，两次军事训练；</t>
  </si>
  <si>
    <t>早晚班各一人、属于机动人员</t>
  </si>
  <si>
    <t>一号门岗</t>
  </si>
  <si>
    <t>1.  保持良好站姿，礼貌向出入客户问好，微笑 (点头) 示意，主动帮助需要帮忙的客 户；
2.  负责临时来访及非工作时间进入人员备案登记管理，禁止推销、发广告等闲杂人员 进入大厦；
3.  熟悉掌握园区租户、装修户情况，执行物资出库管理制度，认真核对物资名称数量， 完善相关记录后放行；
4.  严格控制易燃、易爆、大型装修材料等“违规”物品入区；
5.  劝离出入口逗留的闲杂人员，制止吐痰、丢垃圾等行为，维护好岗位及周边环境卫 生。
6.  严格执行交接班程序，相互敬礼，签字确认值班情况。
7.  完成领导安排的其它工作。</t>
  </si>
  <si>
    <t>白班2人、晚班2人</t>
  </si>
  <si>
    <t>二号门岗</t>
  </si>
  <si>
    <t>白班1人、晚班1人</t>
  </si>
  <si>
    <t>三号门岗</t>
  </si>
  <si>
    <t>园区一号岗</t>
  </si>
  <si>
    <t>1. 负责1-8号楼门前周边车辆的管控以及参观接待车辆的交通秩序管控；
2. 门前临时车辆停放限定为15分钟，及时留下车主联系方式；
3. 引导临时车辆包括送货、快递及施工车辆停放，规范有序，防止阻碍车辆通行；
4. 9号楼行政楼层的接待，负责及时开放关闭7-9号楼之间的路障；
5. 发现违停非机动车或机动车及时采取措施（与南门确认车主信息，电话联系车主挪车，必要时可报警122处理）处置跟进，群里报备进展及完成情况；
6. 发现突发异常情况及时上报当班班长；</t>
  </si>
  <si>
    <t>1-8号楼（含停车场）白天2人、夜班1人</t>
  </si>
  <si>
    <t>园区二号岗</t>
  </si>
  <si>
    <t>1. 负责9-17号楼门前车辆的管控以及参观接待车辆的交通秩序管控；
2. 门前临时车辆停放限定为15分钟，及时留下车主联系方式；
3. 引导临时车辆包括送货、快递及施工车辆停放，规范有序，防止阻碍车辆通行；
4. 9号楼行政楼层的接待，负责及时开放关闭9-10号楼之间的路障；
5. 发现违停非机动车或机动车及时采取措施（与南门确认车主信息，电话联系车主挪车，必要时可报警122处理）处置跟进，群里报备进展及完成情况。
6. 发现突发异常情况及时上报当班班长；</t>
  </si>
  <si>
    <t>9-17号楼（含停车场）白天2人、17号楼夜班1人</t>
  </si>
  <si>
    <t>一期监控</t>
  </si>
  <si>
    <t>1. 负责百家汇园区范围内人员、车辆、物品的监控；
2. 正确操作使用消防报警系统，正确处理各类火灾报警、故障报警；
3. 正确操作使用安防设备，正确处理安防设备报警；
4. 对于消防控制室内的火灾报警设备、安防设备出现的故障及时报工程部维修，记录并负责存档；
5. 按照部门规定利用视频监控系统巡检园区及重点部位，发现可疑人员或不安全因素，要及时通知巡逻员或有关人员前往处理；遇特殊情况，应立即对该区域进行录像、跟踪；
6. 监督保安员在岗的工作情况，发现问题及时通知当班队长前往处理，并做好记录；
7. 协助当班队长作好本班各岗位的协调、调度工作；
8. 认真执行公司制定的消防控制室各项管理制度；
9. 在遇到突发事件时熟练操作火灾报警系统、安防设备，确保百家汇园区人员、财产安全。</t>
  </si>
  <si>
    <t>白班2人、晚班1人</t>
  </si>
  <si>
    <t>二期监控</t>
  </si>
  <si>
    <t>机动巡查</t>
  </si>
  <si>
    <t>1.  负责落实安全巡查制度，制止各种扰乱公共秩序行为；处理违停车辆，货车进入园区 装、卸货做到专场负责；
2.  园区巡视时保持队列整齐，严格落实“见面微笑、主动问好”服务礼仪，主动帮助需 要帮忙的客户；
3.  负责按照巡逻路线巡逻并签到，重点巡视机房，入驻企业，会议中心，宿舍，研发办 公楼、天台、地下车库；无人值守出入口等园区重点区域，发现隐患及时处理并记录上报；
4.  负责定期对装修、施工现场进行巡查，发现安全隐患及时纠正，记录并上报；
5.  负责及时劝离大厦内闲杂人员，盘查，控制可疑人员；
6.  负责制止、劝阻客户践踏采摘花草、吐痰、乱丢垃圾等行为；
7.  负责协助维护公共设施设备完好，发现损坏及时报修，并做好记录交接跟踪至修复；
8.  负责严格落实交接班制度，协助完成重要参观接待、大型会议等甲方活动。</t>
  </si>
  <si>
    <t>一期：白班巡查2人
二期：白班巡查2人
一期二期：夜班2人
含接待保障1人，安保队员轮休3人</t>
  </si>
  <si>
    <t>3、百家汇保洁岗位分布</t>
  </si>
  <si>
    <t>区域分布</t>
  </si>
  <si>
    <t>负责园区环境保洁</t>
  </si>
  <si>
    <t>保洁领班</t>
  </si>
  <si>
    <t>外场工作、内场保洁工作检查、重点会议楼栋检查、主持晨会、整改问题检查</t>
  </si>
  <si>
    <t>1号楼</t>
  </si>
  <si>
    <t>3组卫生间、2个安全通道、大厅、公共区域、</t>
  </si>
  <si>
    <t>2-3号楼</t>
  </si>
  <si>
    <t>1-2F包含公共区域
2号楼3F包含:公共大厅、男女卫生间3组、茶水间2组、所属楼宇安全通道、部分会议室、不含实验室区域</t>
  </si>
  <si>
    <t>5号楼</t>
  </si>
  <si>
    <t>1F公区、2F公区(1人)包含：公共通道、男女卫生间2组、茶水间2间、南北共3个手扶梯、所属区域至下一层安全通道、不含实验室区域整层公共界面及卫生间
3-4F公区(各1人)包含：公共通道、男女卫生间4组、茶水间2间、所属区域至下一层安全通道、不含实验室区域整层公共界面及卫生间</t>
  </si>
  <si>
    <t>6号楼</t>
  </si>
  <si>
    <t>1F-7F包含：公共区域、公共大厅、男女卫生间、茶水间、区域内电梯及轿厢、所属区域至下一层安全通道、露台、户外玻璃窗户顶、消防安全楼梯</t>
  </si>
  <si>
    <t>7号楼</t>
  </si>
  <si>
    <t>整栋包含：公共区域、公共大厅、男女卫生间2组、区域内电梯及轿厢、所属区域至下一层安全通道、露台、户外玻璃窗户顶、消防安全楼梯</t>
  </si>
  <si>
    <t>9号楼</t>
  </si>
  <si>
    <t>整栋包含：楼屋顶花园、公共区域、公共大厅、男女卫生间1组、茶水间1间、区域内电梯及轿厢、所属区域至下一层安全通道、消防安全楼梯</t>
  </si>
  <si>
    <t>10号楼</t>
  </si>
  <si>
    <t>整栋包含：公共区域、男女卫生间12组、残卫间2间、大厅、消防安全楼梯2侧、所属区域至下一层安全通道、乒乓球室</t>
  </si>
  <si>
    <t>17号楼</t>
  </si>
  <si>
    <t>整栋包含：公共区域、男女卫生间12组、残卫间2间、大厅、消防安全楼梯3侧、所属区域至下一层安全通道、乒乓球室</t>
  </si>
  <si>
    <t>地上区域</t>
  </si>
  <si>
    <t>1期：园区南门岗-露天停车场-2、3、5号楼（1人）
     5、8、17号楼同心湖广场（1人）
     宿舍区-非机动停车场-17号楼（1人）
     同心湖（1人）
     所有区域包含:外场公区路面清扫、落叶清理、户外垃圾桶清运、鸽子笼清理、水景池维护
2期：3号门周围包括:(39、38、36、32号楼)（1人）
     下沉式广场包括(29、28、27号楼)，户外垃圾桶集中点（1人）
     未知湖周边卫生包括:(26、23、22号楼)，2号门岗周边（1人）
     二期停车场包括:(21、20、19、18号楼)，外场公区路面清扫、落叶清理（1人）
     所有清洁区域包含:外场公区路面清扫、落叶清理、户外垃圾桶清运、鸽子笼清理、水景池维护20号楼1F包含：公共区域、三个安全通道、任何专项工作协助、枯叶较多时开扫路机</t>
  </si>
  <si>
    <t>地下区域</t>
  </si>
  <si>
    <r>
      <t xml:space="preserve">1期：地库区域路面清扫保养、大型垃圾桶外侧清洁、消火栓和行车提示设置清洁、出入口道闸、不含健身房卫生间；C区（1人）、AB区（1人）；
2期：18、19、20、21、22、23、26、27号楼二号汽车入口（1人）
     28、29、30、31、32、33号楼三号汽车入口（1人）
     35、36、37、38、39号楼四号汽车入口（1人）
</t>
    </r>
    <r>
      <rPr>
        <sz val="10"/>
        <color rgb="FFFF0000"/>
        <rFont val="宋体"/>
        <charset val="134"/>
      </rPr>
      <t xml:space="preserve">    37号楼1F公区、1组卫生间非机动车停车库（35-37号楼）所有公区、3个安全出口（1人）
    鼓楼医院（31、33、35、37号楼）、皮炎所（30号楼）、所有楼宇垃圾桶集中点垃圾清运（1人）</t>
    </r>
    <r>
      <rPr>
        <sz val="10"/>
        <color rgb="FF000000"/>
        <rFont val="宋体"/>
        <charset val="134"/>
      </rPr>
      <t xml:space="preserve">
     地库所有清洁区域包含：路面清扫保养、大型垃圾桶外侧清洁、消火栓和行车提示设置清洁</t>
    </r>
  </si>
  <si>
    <t>23号楼</t>
  </si>
  <si>
    <t>1F包含：公共区域、公共大厅通道、男女卫生间1组、2个电梯轿厢、4组门厅、所属区域安全通道</t>
  </si>
  <si>
    <t>35号楼</t>
  </si>
  <si>
    <t>1F包含：公共区域、公共大厅通道、男女卫生间1组、3个电梯轿厢、所属区域安全通道</t>
  </si>
  <si>
    <t>夜班</t>
  </si>
  <si>
    <t>园区所有区域、会议室晚间垃圾清收、晚间卫生支持、会议中心晚餐会议室、活动、重点区域及人员密集场所卫生保障及清扫</t>
  </si>
  <si>
    <t>8#楼、诊所、体育公园</t>
  </si>
  <si>
    <t>8号楼1F大厅公区、1F-B1的3个安全通道、2部电梯、1组卫生间、7号楼诊所卫生、足球场卫生清理、</t>
  </si>
  <si>
    <t>33人</t>
  </si>
  <si>
    <t>4、先声总部保洁岗位分布</t>
  </si>
  <si>
    <t>楼栋号</t>
  </si>
  <si>
    <t>2号楼</t>
  </si>
  <si>
    <t xml:space="preserve">  1FBC区包含：大厅、公共区域、办公室、男女卫生间2组、2部电梯、茶水间1组、会议室、所属楼宇安全通道、不含实验室区域（1人）
  2F包含：大厅、公共区域、办公室、男女卫生间2组、2部电梯、茶水间1组、所属楼宇安全通道、不含实验室区域（1人）
  3F包含：大厅、公共区域、办公室、男女卫生间2组、2部电梯、茶水间1组、会议室、1间VP办公室、所属楼宇安全通道、不含实验室区域（1人）</t>
  </si>
  <si>
    <t>1F包含：参观通道、大厅、公共通道、男女卫生间1组、茶水间1间、南北共2个手扶梯、所属区域至下一层安全通道、不含实验室区域</t>
  </si>
  <si>
    <t>2F包含：公区、南区旋转步行梯、南区小露天台、公共通道、男女卫生间1组、茶水间1间、所属区域至下一层安全通道、不含实验室区域</t>
  </si>
  <si>
    <t>6F包含：公区、全面负责域保洁工作、公共通道、男女卫生间1组、茶水间1间、4间会议室、1间集团办公室、所属区域至下一层安全通道、不含实验室区域</t>
  </si>
  <si>
    <t>5F包含南区公区、办公区域、1组卫生间、1间茶水间（1人）
北区公区、办公区域、1组卫生间、1间茶水间（1人）
电梯出口处休闲区域、9间会议室（1人）
6间VP办公室及部分区域（1人）</t>
  </si>
  <si>
    <t>8号楼</t>
  </si>
  <si>
    <t>4F包含：办公区域、卫生间1组、茶水间2间、安全通道2个</t>
  </si>
  <si>
    <t>22号楼</t>
  </si>
  <si>
    <t>1-2F包含：公共区域、公共大厅、办公室、男女卫生间4组、茶水间2组、会议室、电梯2组、安全通道
3-4F包含：公共区域、公共大厅、办公室、男女卫生间4组、茶水间1组、会议室、电梯2组、安全通道、露台</t>
  </si>
  <si>
    <t>8F行政层；5号楼6F老板办公室、全面负责5号楼区域保洁工作巡检、物资供给、机动专项组织和人员调度</t>
  </si>
  <si>
    <t>5、百家汇客房服务人员要求</t>
  </si>
  <si>
    <t>编制人数</t>
  </si>
  <si>
    <t>年龄/性别</t>
  </si>
  <si>
    <t>任职资格</t>
  </si>
  <si>
    <t>工作时间</t>
  </si>
  <si>
    <t>公休时间</t>
  </si>
  <si>
    <t>工作地点/范围</t>
  </si>
  <si>
    <t>42岁以内</t>
  </si>
  <si>
    <t>1、全日制大专及以上学历，旅游管理/酒店管理相关专业优先考虑。</t>
  </si>
  <si>
    <t>8：30-17：30</t>
  </si>
  <si>
    <t>双休</t>
  </si>
  <si>
    <t>17栋客房前台：</t>
  </si>
  <si>
    <t>2、具备2年以上前台管理和房务管理工作经验，能够熟练掌握前台和房务工作流程与技巧。</t>
  </si>
  <si>
    <t>根据工作需要调整上班时间。</t>
  </si>
  <si>
    <t>前台商品及物资管理；</t>
  </si>
  <si>
    <t>3、具有带教和培训能力。</t>
  </si>
  <si>
    <t>访客接待；</t>
  </si>
  <si>
    <t>4、具备良好的品德素质，品行端正。</t>
  </si>
  <si>
    <t>客房入住、退房办理；</t>
  </si>
  <si>
    <t>5、服务意识强，能够始终如一地履行岗位职责，时刻秉持客户第一的服务理念。</t>
  </si>
  <si>
    <t>前台服务及其他行政类服务内容；</t>
  </si>
  <si>
    <t>6、具有良好的沟通能力与应变能力，能够带领团队共同完成工作任务。</t>
  </si>
  <si>
    <t>带教和培训；</t>
  </si>
  <si>
    <t>7、身高160cm以上，五官端正，形象气质佳。</t>
  </si>
  <si>
    <t>32岁以内/男女不限</t>
  </si>
  <si>
    <t>1、专科及以上学历（第一学历），条件优秀者可适当放宽</t>
  </si>
  <si>
    <t>早班：7：30-16：30</t>
  </si>
  <si>
    <t>每周双休或倒班制</t>
  </si>
  <si>
    <t>17栋客房前台，</t>
  </si>
  <si>
    <t>2、具备一年以上的前台、客服或相关工作领域经验。</t>
  </si>
  <si>
    <t>中班：12：00-21：30</t>
  </si>
  <si>
    <t>访客接待；形象展示；客房入住、退房办理；前台服务及其他行政类服务内容</t>
  </si>
  <si>
    <t>3、具备良好的沟通能力，应变能力强。</t>
  </si>
  <si>
    <t>夜班：21：30-7:30</t>
  </si>
  <si>
    <t>4、服务意识强，能够为客人提供优质高效的服务。</t>
  </si>
  <si>
    <t>5、具备全局观念，有较强的服务意识和责任心。</t>
  </si>
  <si>
    <t>6、身高160cm以上，五官端正，形象气质佳。</t>
  </si>
  <si>
    <t>52岁以内/女性</t>
  </si>
  <si>
    <t>1、具有1年以上同级别酒店的客房管理工作经验，能够熟练掌握客房部的工作流程和技巧。</t>
  </si>
  <si>
    <t>8：00-17：00</t>
  </si>
  <si>
    <t>每周单休</t>
  </si>
  <si>
    <t>11、12、15、16、17五栋楼的客房和公寓的清扫协调工作、宿舍管理工作、物资管理工作等。</t>
  </si>
  <si>
    <t>2、熟悉客房管理的专业知识，具备带教和培训技能。</t>
  </si>
  <si>
    <t>3、具备全局观念，有较强的服务意识和责任心。</t>
  </si>
  <si>
    <t>4、组织协调能力强，能够合理安排员工工作任务，协调部门内部工作关系。</t>
  </si>
  <si>
    <t>5、应变能力强，具备灵活处理问题的能力。</t>
  </si>
  <si>
    <t>52以内/女性</t>
  </si>
  <si>
    <t>1、形象好，亲和力强</t>
  </si>
  <si>
    <t>早班：8：00-16：30</t>
  </si>
  <si>
    <t>11，12，15，16，17栋内公寓、酒店客房内按要求清扫</t>
  </si>
  <si>
    <t>2、身体健康，无不良嗜好</t>
  </si>
  <si>
    <t>中夜班：16：30-次日8：00（后期可能会有调整）</t>
  </si>
  <si>
    <t>；客房走廊；上级交办的其他事项</t>
  </si>
  <si>
    <t>3、吃苦耐劳，服务意识强</t>
  </si>
  <si>
    <t>7：00-16：30</t>
  </si>
  <si>
    <t>15栋和16栋：连廊厅；公共卫生间；</t>
  </si>
  <si>
    <t>公共通道；洗衣房；楼顶天台；电梯轿厢；所属楼宇安全通道 ；退宿宿舍清扫；上级交办的其他事项</t>
  </si>
  <si>
    <t>3、服务意识强</t>
  </si>
  <si>
    <t xml:space="preserve"> </t>
  </si>
  <si>
    <t>以上各岗位人员需外包公司按岗位提供统一工服，要在外包公司接受过正规培训，清楚了解酒店的服务礼仪，到我司工作后能够接受我司的培训、工作任务分配，并拥有较强的服务意识。为保证经营，我司对人员到场和管理有如下要求：</t>
  </si>
  <si>
    <t>1. 人员到岗时间：11月28日。</t>
  </si>
  <si>
    <t>2. 人员流失率控制在30%以内（按年度计算）</t>
  </si>
  <si>
    <t>3. 据实支付员工加班费用。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</si>
</sst>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"/>
  </numFmts>
  <fonts count="5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0"/>
      <color theme="1"/>
      <name val="等线"/>
      <charset val="134"/>
    </font>
    <font>
      <sz val="10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等线"/>
      <charset val="134"/>
    </font>
    <font>
      <sz val="12"/>
      <color rgb="FF00000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12"/>
      <color rgb="FFFF0000"/>
      <name val="宋体"/>
      <charset val="134"/>
    </font>
    <font>
      <b/>
      <sz val="10"/>
      <color rgb="FF000000"/>
      <name val="宋体"/>
      <charset val="134"/>
    </font>
    <font>
      <sz val="10"/>
      <color rgb="FFFF0000"/>
      <name val="宋体"/>
      <charset val="134"/>
    </font>
    <font>
      <sz val="10"/>
      <color rgb="FF000000"/>
      <name val="宋体"/>
      <charset val="204"/>
    </font>
    <font>
      <b/>
      <sz val="16"/>
      <color rgb="FF000000"/>
      <name val="宋体"/>
      <charset val="134"/>
    </font>
    <font>
      <b/>
      <sz val="10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theme="1"/>
      <name val="新宋体"/>
      <charset val="134"/>
    </font>
    <font>
      <b/>
      <sz val="10"/>
      <color theme="1"/>
      <name val="新宋体"/>
      <charset val="134"/>
    </font>
    <font>
      <b/>
      <sz val="12"/>
      <color theme="1"/>
      <name val="新宋体"/>
      <charset val="134"/>
    </font>
    <font>
      <b/>
      <sz val="11"/>
      <color theme="1"/>
      <name val="宋体"/>
      <charset val="134"/>
      <scheme val="minor"/>
    </font>
    <font>
      <b/>
      <sz val="10"/>
      <name val="宋体"/>
      <charset val="134"/>
    </font>
    <font>
      <b/>
      <sz val="10"/>
      <color rgb="FF000000"/>
      <name val="宋体"/>
      <charset val="204"/>
    </font>
    <font>
      <b/>
      <sz val="9"/>
      <color theme="1"/>
      <name val="宋体"/>
      <charset val="134"/>
      <scheme val="minor"/>
    </font>
    <font>
      <b/>
      <sz val="9"/>
      <name val="宋体"/>
      <charset val="134"/>
    </font>
    <font>
      <sz val="9"/>
      <color rgb="FF000000"/>
      <name val="宋体"/>
      <charset val="204"/>
    </font>
    <font>
      <b/>
      <i/>
      <sz val="12"/>
      <color theme="1"/>
      <name val="宋体"/>
      <charset val="134"/>
    </font>
    <font>
      <i/>
      <sz val="12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color rgb="FFFF0000"/>
      <name val="宋体"/>
      <charset val="204"/>
    </font>
    <font>
      <b/>
      <sz val="10"/>
      <color rgb="FFFF0000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6" borderId="11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14" applyNumberFormat="0" applyAlignment="0" applyProtection="0">
      <alignment vertical="center"/>
    </xf>
    <xf numFmtId="0" fontId="38" fillId="8" borderId="15" applyNumberFormat="0" applyAlignment="0" applyProtection="0">
      <alignment vertical="center"/>
    </xf>
    <xf numFmtId="0" fontId="39" fillId="8" borderId="14" applyNumberFormat="0" applyAlignment="0" applyProtection="0">
      <alignment vertical="center"/>
    </xf>
    <xf numFmtId="0" fontId="40" fillId="9" borderId="16" applyNumberFormat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justify" vertical="center" wrapText="1"/>
    </xf>
    <xf numFmtId="0" fontId="4" fillId="0" borderId="2" xfId="0" applyFont="1" applyBorder="1" applyAlignment="1">
      <alignment horizontal="justify" vertical="center" wrapText="1"/>
    </xf>
    <xf numFmtId="0" fontId="1" fillId="0" borderId="2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5" fillId="0" borderId="2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0" fontId="6" fillId="0" borderId="0" xfId="0" applyFont="1" applyAlignment="1">
      <alignment horizontal="justify" vertical="center" wrapText="1"/>
    </xf>
    <xf numFmtId="0" fontId="6" fillId="0" borderId="0" xfId="0" applyFont="1" applyAlignment="1">
      <alignment horizontal="left" vertical="center" wrapText="1"/>
    </xf>
    <xf numFmtId="49" fontId="5" fillId="0" borderId="0" xfId="0" applyNumberFormat="1" applyFont="1" applyFill="1" applyBorder="1" applyAlignment="1">
      <alignment horizontal="left" vertical="top" wrapText="1"/>
    </xf>
    <xf numFmtId="49" fontId="7" fillId="0" borderId="0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0" fontId="8" fillId="0" borderId="0" xfId="0" applyFont="1" applyFill="1" applyAlignment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top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Border="1" applyAlignment="1">
      <alignment horizontal="center" vertical="top" wrapText="1"/>
    </xf>
    <xf numFmtId="0" fontId="5" fillId="0" borderId="4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left" vertical="top" wrapText="1"/>
    </xf>
    <xf numFmtId="49" fontId="5" fillId="0" borderId="4" xfId="0" applyNumberFormat="1" applyFont="1" applyFill="1" applyBorder="1" applyAlignment="1">
      <alignment horizontal="left" vertical="center" wrapText="1"/>
    </xf>
    <xf numFmtId="49" fontId="13" fillId="0" borderId="4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49" fontId="12" fillId="0" borderId="4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176" fontId="5" fillId="0" borderId="4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 wrapText="1"/>
    </xf>
    <xf numFmtId="176" fontId="8" fillId="0" borderId="4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left" vertical="center" wrapText="1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15" fillId="0" borderId="4" xfId="0" applyFont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 wrapText="1"/>
    </xf>
    <xf numFmtId="0" fontId="1" fillId="0" borderId="0" xfId="0" applyFont="1">
      <alignment vertical="center"/>
    </xf>
    <xf numFmtId="0" fontId="16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left" vertical="center" wrapText="1"/>
    </xf>
    <xf numFmtId="0" fontId="18" fillId="0" borderId="0" xfId="0" applyFont="1" applyFill="1" applyAlignment="1">
      <alignment horizontal="left" vertical="center" wrapText="1"/>
    </xf>
    <xf numFmtId="0" fontId="19" fillId="0" borderId="0" xfId="0" applyFont="1" applyFill="1" applyAlignment="1">
      <alignment horizontal="left" vertical="center" wrapText="1"/>
    </xf>
    <xf numFmtId="0" fontId="19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left" vertical="center" wrapText="1"/>
    </xf>
    <xf numFmtId="0" fontId="18" fillId="0" borderId="4" xfId="0" applyFont="1" applyFill="1" applyBorder="1" applyAlignment="1">
      <alignment horizontal="left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21" fillId="0" borderId="0" xfId="0" applyFont="1">
      <alignment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22" fillId="0" borderId="4" xfId="0" applyFont="1" applyFill="1" applyBorder="1" applyAlignment="1">
      <alignment horizontal="center" vertical="center" wrapText="1"/>
    </xf>
    <xf numFmtId="49" fontId="23" fillId="0" borderId="4" xfId="0" applyNumberFormat="1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left" vertical="center" wrapText="1"/>
    </xf>
    <xf numFmtId="0" fontId="22" fillId="4" borderId="10" xfId="0" applyFont="1" applyFill="1" applyBorder="1" applyAlignment="1">
      <alignment horizontal="left" vertical="center" wrapText="1"/>
    </xf>
    <xf numFmtId="1" fontId="5" fillId="0" borderId="4" xfId="0" applyNumberFormat="1" applyFont="1" applyFill="1" applyBorder="1" applyAlignment="1">
      <alignment horizontal="center" vertical="center" wrapText="1"/>
    </xf>
    <xf numFmtId="49" fontId="13" fillId="0" borderId="4" xfId="0" applyNumberFormat="1" applyFont="1" applyFill="1" applyBorder="1" applyAlignment="1">
      <alignment horizontal="center" vertical="top" wrapText="1"/>
    </xf>
    <xf numFmtId="1" fontId="11" fillId="0" borderId="4" xfId="0" applyNumberFormat="1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49" fontId="26" fillId="0" borderId="6" xfId="0" applyNumberFormat="1" applyFont="1" applyFill="1" applyBorder="1" applyAlignment="1">
      <alignment horizontal="center" vertical="center" wrapText="1"/>
    </xf>
    <xf numFmtId="49" fontId="26" fillId="0" borderId="10" xfId="0" applyNumberFormat="1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" fontId="5" fillId="0" borderId="6" xfId="0" applyNumberFormat="1" applyFont="1" applyFill="1" applyBorder="1" applyAlignment="1">
      <alignment horizontal="center" vertical="center" wrapText="1"/>
    </xf>
    <xf numFmtId="1" fontId="5" fillId="0" borderId="7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/>
    </xf>
    <xf numFmtId="0" fontId="22" fillId="4" borderId="7" xfId="0" applyFont="1" applyFill="1" applyBorder="1" applyAlignment="1">
      <alignment horizontal="left" vertical="center" wrapText="1"/>
    </xf>
    <xf numFmtId="0" fontId="4" fillId="0" borderId="4" xfId="0" applyFont="1" applyBorder="1">
      <alignment vertical="center"/>
    </xf>
    <xf numFmtId="49" fontId="26" fillId="0" borderId="7" xfId="0" applyNumberFormat="1" applyFont="1" applyFill="1" applyBorder="1" applyAlignment="1">
      <alignment horizontal="center" vertical="center" wrapText="1"/>
    </xf>
    <xf numFmtId="2" fontId="5" fillId="0" borderId="4" xfId="0" applyNumberFormat="1" applyFont="1" applyFill="1" applyBorder="1" applyAlignment="1">
      <alignment horizontal="center" vertical="center" wrapText="1"/>
    </xf>
    <xf numFmtId="177" fontId="11" fillId="0" borderId="4" xfId="0" applyNumberFormat="1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/>
    </xf>
    <xf numFmtId="0" fontId="28" fillId="5" borderId="4" xfId="0" applyFont="1" applyFill="1" applyBorder="1" applyAlignment="1">
      <alignment horizontal="center" vertical="center"/>
    </xf>
    <xf numFmtId="0" fontId="28" fillId="5" borderId="4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158750</xdr:colOff>
      <xdr:row>1</xdr:row>
      <xdr:rowOff>94615</xdr:rowOff>
    </xdr:from>
    <xdr:to>
      <xdr:col>1</xdr:col>
      <xdr:colOff>5253990</xdr:colOff>
      <xdr:row>1</xdr:row>
      <xdr:rowOff>4116705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000" y="272415"/>
          <a:ext cx="5095240" cy="40220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K48"/>
  <sheetViews>
    <sheetView topLeftCell="A22" workbookViewId="0">
      <selection activeCell="B32" sqref="B32:I32"/>
    </sheetView>
  </sheetViews>
  <sheetFormatPr defaultColWidth="8.72727272727273" defaultRowHeight="13"/>
  <cols>
    <col min="1" max="1" width="3.09090909090909" style="35" customWidth="1"/>
    <col min="2" max="2" width="8.72727272727273" style="35"/>
    <col min="3" max="3" width="17.8181818181818" style="35" customWidth="1"/>
    <col min="4" max="6" width="8.72727272727273" style="35"/>
    <col min="7" max="7" width="12.8181818181818" style="35" customWidth="1"/>
    <col min="8" max="9" width="8.72727272727273" style="35"/>
    <col min="10" max="10" width="16.1818181818182" style="35" customWidth="1"/>
    <col min="11" max="11" width="49.3636363636364" style="35" customWidth="1"/>
    <col min="12" max="16384" width="8.72727272727273" style="35"/>
  </cols>
  <sheetData>
    <row r="1" s="73" customFormat="1" spans="2:11">
      <c r="B1" s="74" t="s">
        <v>0</v>
      </c>
      <c r="C1" s="74"/>
      <c r="D1" s="74"/>
      <c r="E1" s="74"/>
      <c r="F1" s="74"/>
      <c r="G1" s="74"/>
      <c r="H1" s="74"/>
      <c r="I1" s="74"/>
      <c r="J1" s="74"/>
      <c r="K1" s="74"/>
    </row>
    <row r="2" spans="2:11">
      <c r="B2" s="75" t="s">
        <v>1</v>
      </c>
      <c r="C2" s="75" t="s">
        <v>2</v>
      </c>
      <c r="D2" s="75" t="s">
        <v>3</v>
      </c>
      <c r="E2" s="76"/>
      <c r="F2" s="75" t="s">
        <v>4</v>
      </c>
      <c r="G2" s="75" t="s">
        <v>5</v>
      </c>
      <c r="H2" s="75" t="s">
        <v>6</v>
      </c>
      <c r="I2" s="76"/>
      <c r="J2" s="75" t="s">
        <v>7</v>
      </c>
      <c r="K2" s="52" t="s">
        <v>8</v>
      </c>
    </row>
    <row r="3" spans="2:11">
      <c r="B3" s="77" t="s">
        <v>9</v>
      </c>
      <c r="C3" s="78"/>
      <c r="D3" s="78"/>
      <c r="E3" s="78"/>
      <c r="F3" s="78"/>
      <c r="G3" s="78"/>
      <c r="H3" s="78"/>
      <c r="I3" s="78"/>
      <c r="J3" s="78"/>
      <c r="K3" s="95"/>
    </row>
    <row r="4" spans="2:11">
      <c r="B4" s="75" t="s">
        <v>10</v>
      </c>
      <c r="C4" s="28" t="s">
        <v>11</v>
      </c>
      <c r="D4" s="79">
        <v>1</v>
      </c>
      <c r="E4" s="27"/>
      <c r="F4" s="80" t="s">
        <v>12</v>
      </c>
      <c r="G4" s="79"/>
      <c r="H4" s="79"/>
      <c r="I4" s="27"/>
      <c r="J4" s="79"/>
      <c r="K4" s="96"/>
    </row>
    <row r="5" spans="2:11">
      <c r="B5" s="76"/>
      <c r="C5" s="28" t="s">
        <v>13</v>
      </c>
      <c r="D5" s="79">
        <v>1</v>
      </c>
      <c r="E5" s="27"/>
      <c r="F5" s="80" t="s">
        <v>12</v>
      </c>
      <c r="G5" s="79"/>
      <c r="H5" s="79"/>
      <c r="I5" s="27"/>
      <c r="J5" s="79"/>
      <c r="K5" s="96"/>
    </row>
    <row r="6" spans="2:11">
      <c r="B6" s="76"/>
      <c r="C6" s="28" t="s">
        <v>14</v>
      </c>
      <c r="D6" s="79">
        <v>2</v>
      </c>
      <c r="E6" s="27"/>
      <c r="F6" s="80" t="s">
        <v>12</v>
      </c>
      <c r="G6" s="79"/>
      <c r="H6" s="79"/>
      <c r="I6" s="27"/>
      <c r="J6" s="79"/>
      <c r="K6" s="96"/>
    </row>
    <row r="7" spans="2:11">
      <c r="B7" s="76"/>
      <c r="C7" s="28" t="s">
        <v>15</v>
      </c>
      <c r="D7" s="79">
        <v>24</v>
      </c>
      <c r="E7" s="27"/>
      <c r="F7" s="80" t="s">
        <v>12</v>
      </c>
      <c r="G7" s="79"/>
      <c r="H7" s="79"/>
      <c r="I7" s="27"/>
      <c r="J7" s="79"/>
      <c r="K7" s="96"/>
    </row>
    <row r="8" spans="2:11">
      <c r="B8" s="76"/>
      <c r="C8" s="28" t="s">
        <v>16</v>
      </c>
      <c r="D8" s="79">
        <v>6</v>
      </c>
      <c r="E8" s="27"/>
      <c r="F8" s="80" t="s">
        <v>12</v>
      </c>
      <c r="G8" s="79"/>
      <c r="H8" s="79"/>
      <c r="I8" s="27"/>
      <c r="J8" s="79"/>
      <c r="K8" s="96" t="s">
        <v>17</v>
      </c>
    </row>
    <row r="9" spans="2:11">
      <c r="B9" s="76"/>
      <c r="C9" s="28" t="s">
        <v>18</v>
      </c>
      <c r="D9" s="79">
        <v>1</v>
      </c>
      <c r="E9" s="27"/>
      <c r="F9" s="80" t="s">
        <v>12</v>
      </c>
      <c r="G9" s="79"/>
      <c r="H9" s="79"/>
      <c r="I9" s="27"/>
      <c r="J9" s="79"/>
      <c r="K9" s="96"/>
    </row>
    <row r="10" spans="2:11">
      <c r="B10" s="76"/>
      <c r="C10" s="28" t="s">
        <v>19</v>
      </c>
      <c r="D10" s="79">
        <v>1</v>
      </c>
      <c r="E10" s="27"/>
      <c r="F10" s="80" t="s">
        <v>12</v>
      </c>
      <c r="G10" s="79"/>
      <c r="H10" s="79"/>
      <c r="I10" s="27"/>
      <c r="J10" s="79"/>
      <c r="K10" s="96"/>
    </row>
    <row r="11" spans="2:11">
      <c r="B11" s="76"/>
      <c r="C11" s="28" t="s">
        <v>20</v>
      </c>
      <c r="D11" s="79">
        <v>31</v>
      </c>
      <c r="E11" s="27"/>
      <c r="F11" s="80" t="s">
        <v>12</v>
      </c>
      <c r="G11" s="79"/>
      <c r="H11" s="79"/>
      <c r="I11" s="27"/>
      <c r="J11" s="79"/>
      <c r="K11" s="96"/>
    </row>
    <row r="12" spans="2:11">
      <c r="B12" s="76"/>
      <c r="C12" s="28" t="s">
        <v>21</v>
      </c>
      <c r="D12" s="79">
        <v>2</v>
      </c>
      <c r="E12" s="27"/>
      <c r="F12" s="80" t="s">
        <v>12</v>
      </c>
      <c r="G12" s="79"/>
      <c r="H12" s="79"/>
      <c r="I12" s="27"/>
      <c r="J12" s="79"/>
      <c r="K12" s="96"/>
    </row>
    <row r="13" spans="2:11">
      <c r="B13" s="75" t="s">
        <v>22</v>
      </c>
      <c r="C13" s="28" t="s">
        <v>23</v>
      </c>
      <c r="D13" s="79">
        <v>5</v>
      </c>
      <c r="E13" s="27"/>
      <c r="F13" s="79">
        <v>10</v>
      </c>
      <c r="G13" s="79"/>
      <c r="H13" s="80" t="s">
        <v>12</v>
      </c>
      <c r="I13" s="80"/>
      <c r="J13" s="28"/>
      <c r="K13" s="96" t="s">
        <v>24</v>
      </c>
    </row>
    <row r="14" spans="2:11">
      <c r="B14" s="76"/>
      <c r="C14" s="28" t="s">
        <v>25</v>
      </c>
      <c r="D14" s="79">
        <v>32</v>
      </c>
      <c r="E14" s="27"/>
      <c r="F14" s="79">
        <f>D14*2</f>
        <v>64</v>
      </c>
      <c r="G14" s="79"/>
      <c r="H14" s="80" t="s">
        <v>12</v>
      </c>
      <c r="I14" s="80"/>
      <c r="J14" s="28"/>
      <c r="K14" s="96" t="s">
        <v>26</v>
      </c>
    </row>
    <row r="15" spans="2:11">
      <c r="B15" s="76"/>
      <c r="C15" s="28" t="s">
        <v>27</v>
      </c>
      <c r="D15" s="79">
        <v>32</v>
      </c>
      <c r="E15" s="27"/>
      <c r="F15" s="79">
        <f>D15*2</f>
        <v>64</v>
      </c>
      <c r="G15" s="79"/>
      <c r="H15" s="80" t="s">
        <v>12</v>
      </c>
      <c r="I15" s="80"/>
      <c r="J15" s="28"/>
      <c r="K15" s="96" t="s">
        <v>26</v>
      </c>
    </row>
    <row r="16" spans="2:11">
      <c r="B16" s="75" t="s">
        <v>28</v>
      </c>
      <c r="C16" s="28" t="s">
        <v>29</v>
      </c>
      <c r="D16" s="81" t="s">
        <v>30</v>
      </c>
      <c r="E16" s="76"/>
      <c r="F16" s="80"/>
      <c r="G16" s="80"/>
      <c r="H16" s="80"/>
      <c r="I16" s="80"/>
      <c r="J16" s="28"/>
      <c r="K16" s="96"/>
    </row>
    <row r="17" ht="52" customHeight="1" spans="2:11">
      <c r="B17" s="75" t="s">
        <v>31</v>
      </c>
      <c r="C17" s="28" t="s">
        <v>32</v>
      </c>
      <c r="D17" s="27"/>
      <c r="E17" s="27"/>
      <c r="F17" s="27"/>
      <c r="G17" s="27"/>
      <c r="H17" s="27"/>
      <c r="I17" s="27"/>
      <c r="J17" s="28"/>
      <c r="K17" s="96"/>
    </row>
    <row r="18" ht="18" customHeight="1" spans="2:11">
      <c r="B18" s="82" t="s">
        <v>33</v>
      </c>
      <c r="C18" s="83" t="s">
        <v>34</v>
      </c>
      <c r="D18" s="84" t="s">
        <v>35</v>
      </c>
      <c r="E18" s="85"/>
      <c r="F18" s="85"/>
      <c r="G18" s="85"/>
      <c r="H18" s="85"/>
      <c r="I18" s="97"/>
      <c r="J18" s="28"/>
      <c r="K18" s="96"/>
    </row>
    <row r="19" spans="2:11">
      <c r="B19" s="75" t="s">
        <v>36</v>
      </c>
      <c r="C19" s="76"/>
      <c r="D19" s="76"/>
      <c r="E19" s="76"/>
      <c r="F19" s="76"/>
      <c r="G19" s="76"/>
      <c r="H19" s="76"/>
      <c r="I19" s="76"/>
      <c r="J19" s="79"/>
      <c r="K19" s="96"/>
    </row>
    <row r="20" spans="2:11">
      <c r="B20" s="75" t="s">
        <v>37</v>
      </c>
      <c r="C20" s="76"/>
      <c r="D20" s="76"/>
      <c r="E20" s="76"/>
      <c r="F20" s="76"/>
      <c r="G20" s="76"/>
      <c r="H20" s="76"/>
      <c r="I20" s="76"/>
      <c r="J20" s="79"/>
      <c r="K20" s="96" t="s">
        <v>38</v>
      </c>
    </row>
    <row r="21" spans="2:11">
      <c r="B21" s="75" t="s">
        <v>39</v>
      </c>
      <c r="C21" s="76"/>
      <c r="D21" s="76"/>
      <c r="E21" s="76"/>
      <c r="F21" s="76"/>
      <c r="G21" s="76"/>
      <c r="H21" s="76"/>
      <c r="I21" s="76"/>
      <c r="J21" s="79"/>
      <c r="K21" s="96"/>
    </row>
    <row r="22" spans="2:11">
      <c r="B22" s="75" t="s">
        <v>40</v>
      </c>
      <c r="C22" s="76"/>
      <c r="D22" s="76"/>
      <c r="E22" s="76"/>
      <c r="F22" s="76"/>
      <c r="G22" s="76"/>
      <c r="H22" s="76"/>
      <c r="I22" s="76"/>
      <c r="J22" s="98"/>
      <c r="K22" s="96" t="s">
        <v>38</v>
      </c>
    </row>
    <row r="23" spans="2:11">
      <c r="B23" s="75" t="s">
        <v>41</v>
      </c>
      <c r="C23" s="76"/>
      <c r="D23" s="76"/>
      <c r="E23" s="76"/>
      <c r="F23" s="76"/>
      <c r="G23" s="76"/>
      <c r="H23" s="76"/>
      <c r="I23" s="76"/>
      <c r="J23" s="99"/>
      <c r="K23" s="96"/>
    </row>
    <row r="24" spans="2:11">
      <c r="B24" s="86"/>
      <c r="C24" s="87"/>
      <c r="D24" s="87"/>
      <c r="E24" s="87"/>
      <c r="F24" s="87"/>
      <c r="G24" s="87"/>
      <c r="H24" s="87"/>
      <c r="I24" s="87"/>
      <c r="J24" s="87"/>
      <c r="K24" s="100"/>
    </row>
    <row r="25" spans="2:11">
      <c r="B25" s="77" t="s">
        <v>42</v>
      </c>
      <c r="C25" s="78"/>
      <c r="D25" s="78"/>
      <c r="E25" s="78"/>
      <c r="F25" s="78"/>
      <c r="G25" s="78"/>
      <c r="H25" s="78"/>
      <c r="I25" s="78"/>
      <c r="J25" s="78"/>
      <c r="K25" s="95"/>
    </row>
    <row r="26" spans="2:11">
      <c r="B26" s="88" t="s">
        <v>10</v>
      </c>
      <c r="C26" s="28" t="s">
        <v>43</v>
      </c>
      <c r="D26" s="79">
        <v>1</v>
      </c>
      <c r="E26" s="27"/>
      <c r="F26" s="80" t="s">
        <v>12</v>
      </c>
      <c r="G26" s="79"/>
      <c r="H26" s="79"/>
      <c r="I26" s="27"/>
      <c r="J26" s="79"/>
      <c r="K26" s="101" t="s">
        <v>44</v>
      </c>
    </row>
    <row r="27" spans="2:11">
      <c r="B27" s="89"/>
      <c r="C27" s="28" t="s">
        <v>45</v>
      </c>
      <c r="D27" s="79">
        <v>3</v>
      </c>
      <c r="E27" s="27"/>
      <c r="F27" s="80" t="s">
        <v>12</v>
      </c>
      <c r="G27" s="79"/>
      <c r="H27" s="79"/>
      <c r="I27" s="27"/>
      <c r="J27" s="79"/>
      <c r="K27" s="102"/>
    </row>
    <row r="28" spans="2:11">
      <c r="B28" s="89"/>
      <c r="C28" s="28" t="s">
        <v>46</v>
      </c>
      <c r="D28" s="90">
        <v>1</v>
      </c>
      <c r="E28" s="91"/>
      <c r="F28" s="80" t="s">
        <v>12</v>
      </c>
      <c r="G28" s="79"/>
      <c r="H28" s="90"/>
      <c r="I28" s="91"/>
      <c r="J28" s="79"/>
      <c r="K28" s="102"/>
    </row>
    <row r="29" spans="2:11">
      <c r="B29" s="89"/>
      <c r="C29" s="28" t="s">
        <v>47</v>
      </c>
      <c r="D29" s="90">
        <v>7</v>
      </c>
      <c r="E29" s="91"/>
      <c r="F29" s="80" t="s">
        <v>12</v>
      </c>
      <c r="G29" s="79"/>
      <c r="H29" s="90"/>
      <c r="I29" s="91"/>
      <c r="J29" s="79"/>
      <c r="K29" s="102"/>
    </row>
    <row r="30" spans="2:11">
      <c r="B30" s="92"/>
      <c r="C30" s="28" t="s">
        <v>48</v>
      </c>
      <c r="D30" s="90">
        <v>2</v>
      </c>
      <c r="E30" s="91"/>
      <c r="F30" s="80" t="s">
        <v>12</v>
      </c>
      <c r="G30" s="79"/>
      <c r="H30" s="90"/>
      <c r="I30" s="91"/>
      <c r="J30" s="79"/>
      <c r="K30" s="103"/>
    </row>
    <row r="31" spans="2:11">
      <c r="B31" s="75" t="s">
        <v>36</v>
      </c>
      <c r="C31" s="76"/>
      <c r="D31" s="76"/>
      <c r="E31" s="76"/>
      <c r="F31" s="76"/>
      <c r="G31" s="76"/>
      <c r="H31" s="76"/>
      <c r="I31" s="76"/>
      <c r="J31" s="79"/>
      <c r="K31" s="96"/>
    </row>
    <row r="32" spans="2:11">
      <c r="B32" s="75" t="s">
        <v>37</v>
      </c>
      <c r="C32" s="76"/>
      <c r="D32" s="76"/>
      <c r="E32" s="76"/>
      <c r="F32" s="76"/>
      <c r="G32" s="76"/>
      <c r="H32" s="76"/>
      <c r="I32" s="76"/>
      <c r="J32" s="79"/>
      <c r="K32" s="96" t="s">
        <v>38</v>
      </c>
    </row>
    <row r="33" spans="2:11">
      <c r="B33" s="75" t="s">
        <v>39</v>
      </c>
      <c r="C33" s="76"/>
      <c r="D33" s="76"/>
      <c r="E33" s="76"/>
      <c r="F33" s="76"/>
      <c r="G33" s="76"/>
      <c r="H33" s="76"/>
      <c r="I33" s="76"/>
      <c r="J33" s="79"/>
      <c r="K33" s="96"/>
    </row>
    <row r="34" spans="2:11">
      <c r="B34" s="75" t="s">
        <v>40</v>
      </c>
      <c r="C34" s="76"/>
      <c r="D34" s="76"/>
      <c r="E34" s="76"/>
      <c r="F34" s="76"/>
      <c r="G34" s="76"/>
      <c r="H34" s="76"/>
      <c r="I34" s="76"/>
      <c r="J34" s="98"/>
      <c r="K34" s="96" t="s">
        <v>38</v>
      </c>
    </row>
    <row r="35" spans="2:11">
      <c r="B35" s="75" t="s">
        <v>41</v>
      </c>
      <c r="C35" s="76"/>
      <c r="D35" s="76"/>
      <c r="E35" s="76"/>
      <c r="F35" s="76"/>
      <c r="G35" s="76"/>
      <c r="H35" s="76"/>
      <c r="I35" s="76"/>
      <c r="J35" s="99"/>
      <c r="K35" s="96"/>
    </row>
    <row r="36" spans="2:11">
      <c r="B36" s="86"/>
      <c r="C36" s="87"/>
      <c r="D36" s="87"/>
      <c r="E36" s="87"/>
      <c r="F36" s="87"/>
      <c r="G36" s="87"/>
      <c r="H36" s="87"/>
      <c r="I36" s="87"/>
      <c r="J36" s="87"/>
      <c r="K36" s="100"/>
    </row>
    <row r="37" spans="2:11">
      <c r="B37" s="77" t="s">
        <v>49</v>
      </c>
      <c r="C37" s="78"/>
      <c r="D37" s="78"/>
      <c r="E37" s="78"/>
      <c r="F37" s="78"/>
      <c r="G37" s="78"/>
      <c r="H37" s="78"/>
      <c r="I37" s="78"/>
      <c r="J37" s="78"/>
      <c r="K37" s="95"/>
    </row>
    <row r="38" spans="2:11">
      <c r="B38" s="75" t="s">
        <v>10</v>
      </c>
      <c r="C38" s="28" t="s">
        <v>20</v>
      </c>
      <c r="D38" s="79">
        <v>13</v>
      </c>
      <c r="E38" s="27"/>
      <c r="F38" s="80" t="s">
        <v>12</v>
      </c>
      <c r="G38" s="79"/>
      <c r="H38" s="79"/>
      <c r="I38" s="27"/>
      <c r="J38" s="79"/>
      <c r="K38" s="96"/>
    </row>
    <row r="39" spans="2:11">
      <c r="B39" s="76"/>
      <c r="C39" s="28" t="s">
        <v>20</v>
      </c>
      <c r="D39" s="79">
        <v>1</v>
      </c>
      <c r="E39" s="27"/>
      <c r="F39" s="80" t="s">
        <v>12</v>
      </c>
      <c r="G39" s="79">
        <v>5000</v>
      </c>
      <c r="H39" s="79">
        <v>5000</v>
      </c>
      <c r="I39" s="27"/>
      <c r="J39" s="79">
        <f>H39*12</f>
        <v>60000</v>
      </c>
      <c r="K39" s="96"/>
    </row>
    <row r="40" spans="2:11">
      <c r="B40" s="76" t="s">
        <v>50</v>
      </c>
      <c r="C40" s="28" t="s">
        <v>27</v>
      </c>
      <c r="D40" s="90">
        <v>14</v>
      </c>
      <c r="E40" s="91"/>
      <c r="F40" s="80" t="s">
        <v>51</v>
      </c>
      <c r="G40" s="79"/>
      <c r="H40" s="79"/>
      <c r="I40" s="27"/>
      <c r="J40" s="79"/>
      <c r="K40" s="96"/>
    </row>
    <row r="41" spans="2:11">
      <c r="B41" s="82" t="s">
        <v>33</v>
      </c>
      <c r="C41" s="83" t="s">
        <v>34</v>
      </c>
      <c r="D41" s="84" t="s">
        <v>35</v>
      </c>
      <c r="E41" s="85"/>
      <c r="F41" s="85"/>
      <c r="G41" s="85"/>
      <c r="H41" s="85"/>
      <c r="I41" s="97"/>
      <c r="J41" s="28"/>
      <c r="K41" s="96"/>
    </row>
    <row r="42" spans="2:11">
      <c r="B42" s="75" t="s">
        <v>36</v>
      </c>
      <c r="C42" s="76"/>
      <c r="D42" s="76"/>
      <c r="E42" s="76"/>
      <c r="F42" s="76"/>
      <c r="G42" s="76"/>
      <c r="H42" s="76"/>
      <c r="I42" s="76"/>
      <c r="J42" s="79"/>
      <c r="K42" s="96"/>
    </row>
    <row r="43" spans="2:11">
      <c r="B43" s="75" t="s">
        <v>37</v>
      </c>
      <c r="C43" s="76"/>
      <c r="D43" s="76"/>
      <c r="E43" s="76"/>
      <c r="F43" s="76"/>
      <c r="G43" s="76"/>
      <c r="H43" s="76"/>
      <c r="I43" s="76"/>
      <c r="J43" s="79"/>
      <c r="K43" s="96" t="s">
        <v>38</v>
      </c>
    </row>
    <row r="44" spans="2:11">
      <c r="B44" s="75" t="s">
        <v>39</v>
      </c>
      <c r="C44" s="76"/>
      <c r="D44" s="76"/>
      <c r="E44" s="76"/>
      <c r="F44" s="76"/>
      <c r="G44" s="76"/>
      <c r="H44" s="76"/>
      <c r="I44" s="76"/>
      <c r="J44" s="79"/>
      <c r="K44" s="96"/>
    </row>
    <row r="45" spans="2:11">
      <c r="B45" s="75" t="s">
        <v>40</v>
      </c>
      <c r="C45" s="76"/>
      <c r="D45" s="76"/>
      <c r="E45" s="76"/>
      <c r="F45" s="76"/>
      <c r="G45" s="76"/>
      <c r="H45" s="76"/>
      <c r="I45" s="76"/>
      <c r="J45" s="98"/>
      <c r="K45" s="96" t="s">
        <v>38</v>
      </c>
    </row>
    <row r="46" spans="2:11">
      <c r="B46" s="75" t="s">
        <v>41</v>
      </c>
      <c r="C46" s="76"/>
      <c r="D46" s="76"/>
      <c r="E46" s="76"/>
      <c r="F46" s="76"/>
      <c r="G46" s="76"/>
      <c r="H46" s="76"/>
      <c r="I46" s="76"/>
      <c r="J46" s="99"/>
      <c r="K46" s="96"/>
    </row>
    <row r="47" spans="2:11">
      <c r="B47" s="86"/>
      <c r="C47" s="87"/>
      <c r="D47" s="87"/>
      <c r="E47" s="87"/>
      <c r="F47" s="87"/>
      <c r="G47" s="87"/>
      <c r="H47" s="87"/>
      <c r="I47" s="87"/>
      <c r="J47" s="87"/>
      <c r="K47" s="100"/>
    </row>
    <row r="48" ht="25" customHeight="1" spans="2:11">
      <c r="B48" s="93" t="s">
        <v>52</v>
      </c>
      <c r="C48" s="94"/>
      <c r="D48" s="94"/>
      <c r="E48" s="94"/>
      <c r="F48" s="94"/>
      <c r="G48" s="94"/>
      <c r="H48" s="94"/>
      <c r="I48" s="104"/>
      <c r="J48" s="105">
        <f>J23+J35+J46</f>
        <v>0</v>
      </c>
      <c r="K48" s="106"/>
    </row>
  </sheetData>
  <mergeCells count="74">
    <mergeCell ref="B1:K1"/>
    <mergeCell ref="D2:E2"/>
    <mergeCell ref="H2:I2"/>
    <mergeCell ref="B3:K3"/>
    <mergeCell ref="D4:E4"/>
    <mergeCell ref="H4:I4"/>
    <mergeCell ref="D5:E5"/>
    <mergeCell ref="H5:I5"/>
    <mergeCell ref="D6:E6"/>
    <mergeCell ref="H6:I6"/>
    <mergeCell ref="D7:E7"/>
    <mergeCell ref="H7:I7"/>
    <mergeCell ref="D8:E8"/>
    <mergeCell ref="H8:I8"/>
    <mergeCell ref="D9:E9"/>
    <mergeCell ref="H9:I9"/>
    <mergeCell ref="D10:E10"/>
    <mergeCell ref="H10:I10"/>
    <mergeCell ref="D11:E11"/>
    <mergeCell ref="H11:I11"/>
    <mergeCell ref="D12:E12"/>
    <mergeCell ref="H12:I12"/>
    <mergeCell ref="D13:E13"/>
    <mergeCell ref="H13:I13"/>
    <mergeCell ref="D14:E14"/>
    <mergeCell ref="H14:I14"/>
    <mergeCell ref="D15:E15"/>
    <mergeCell ref="H15:I15"/>
    <mergeCell ref="D16:E16"/>
    <mergeCell ref="H16:I16"/>
    <mergeCell ref="C17:I17"/>
    <mergeCell ref="D18:I18"/>
    <mergeCell ref="B19:I19"/>
    <mergeCell ref="B20:I20"/>
    <mergeCell ref="B21:I21"/>
    <mergeCell ref="B22:I22"/>
    <mergeCell ref="B23:I23"/>
    <mergeCell ref="B24:K24"/>
    <mergeCell ref="B25:K25"/>
    <mergeCell ref="D26:E26"/>
    <mergeCell ref="H26:I26"/>
    <mergeCell ref="D27:E27"/>
    <mergeCell ref="H27:I27"/>
    <mergeCell ref="D28:E28"/>
    <mergeCell ref="H28:I28"/>
    <mergeCell ref="D29:E29"/>
    <mergeCell ref="H29:I29"/>
    <mergeCell ref="D30:E30"/>
    <mergeCell ref="H30:I30"/>
    <mergeCell ref="B31:I31"/>
    <mergeCell ref="B32:I32"/>
    <mergeCell ref="B33:I33"/>
    <mergeCell ref="B34:I34"/>
    <mergeCell ref="B35:I35"/>
    <mergeCell ref="B36:K36"/>
    <mergeCell ref="B37:K37"/>
    <mergeCell ref="D38:E38"/>
    <mergeCell ref="H38:I38"/>
    <mergeCell ref="D39:E39"/>
    <mergeCell ref="H39:I39"/>
    <mergeCell ref="D40:E40"/>
    <mergeCell ref="D41:I41"/>
    <mergeCell ref="B42:I42"/>
    <mergeCell ref="B43:I43"/>
    <mergeCell ref="B44:I44"/>
    <mergeCell ref="B45:I45"/>
    <mergeCell ref="B46:I46"/>
    <mergeCell ref="B47:K47"/>
    <mergeCell ref="B48:I48"/>
    <mergeCell ref="B4:B12"/>
    <mergeCell ref="B13:B15"/>
    <mergeCell ref="B26:B30"/>
    <mergeCell ref="B38:B39"/>
    <mergeCell ref="K26:K30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B2"/>
  <sheetViews>
    <sheetView zoomScale="90" zoomScaleNormal="90" workbookViewId="0">
      <selection activeCell="C2" sqref="C2"/>
    </sheetView>
  </sheetViews>
  <sheetFormatPr defaultColWidth="9" defaultRowHeight="14" outlineLevelRow="1" outlineLevelCol="1"/>
  <cols>
    <col min="1" max="1" width="3.18181818181818" customWidth="1"/>
    <col min="2" max="2" width="120.545454545455" customWidth="1"/>
  </cols>
  <sheetData>
    <row r="1" spans="2:2">
      <c r="B1" s="72" t="s">
        <v>53</v>
      </c>
    </row>
    <row r="2" ht="329" customHeight="1"/>
  </sheetData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8"/>
  <sheetViews>
    <sheetView workbookViewId="0">
      <selection activeCell="D8" sqref="B1:D8"/>
    </sheetView>
  </sheetViews>
  <sheetFormatPr defaultColWidth="8.78181818181818" defaultRowHeight="13" outlineLevelRow="7" outlineLevelCol="3"/>
  <cols>
    <col min="1" max="1" width="1.53636363636364" style="63" customWidth="1"/>
    <col min="2" max="2" width="16.1090909090909" style="65" customWidth="1"/>
    <col min="3" max="3" width="38.3636363636364" style="63" customWidth="1"/>
    <col min="4" max="4" width="41.2727272727273" style="63" customWidth="1"/>
    <col min="5" max="16384" width="8.78181818181818" style="63"/>
  </cols>
  <sheetData>
    <row r="1" s="63" customFormat="1" ht="25" customHeight="1" spans="2:4">
      <c r="B1" s="66" t="s">
        <v>54</v>
      </c>
      <c r="C1" s="66"/>
      <c r="D1" s="66"/>
    </row>
    <row r="2" s="64" customFormat="1" spans="2:4">
      <c r="B2" s="67" t="s">
        <v>55</v>
      </c>
      <c r="C2" s="67" t="s">
        <v>56</v>
      </c>
      <c r="D2" s="67" t="s">
        <v>57</v>
      </c>
    </row>
    <row r="3" s="63" customFormat="1" ht="125" customHeight="1" spans="2:4">
      <c r="B3" s="68" t="s">
        <v>58</v>
      </c>
      <c r="C3" s="69" t="s">
        <v>59</v>
      </c>
      <c r="D3" s="70" t="s">
        <v>60</v>
      </c>
    </row>
    <row r="4" s="63" customFormat="1" ht="40" customHeight="1" spans="2:4">
      <c r="B4" s="68" t="s">
        <v>61</v>
      </c>
      <c r="C4" s="70" t="s">
        <v>62</v>
      </c>
      <c r="D4" s="70" t="s">
        <v>62</v>
      </c>
    </row>
    <row r="5" s="63" customFormat="1" ht="89" customHeight="1" spans="2:4">
      <c r="B5" s="68" t="s">
        <v>63</v>
      </c>
      <c r="C5" s="70" t="s">
        <v>64</v>
      </c>
      <c r="D5" s="70" t="s">
        <v>60</v>
      </c>
    </row>
    <row r="6" s="63" customFormat="1" ht="60" customHeight="1" spans="2:4">
      <c r="B6" s="68" t="s">
        <v>65</v>
      </c>
      <c r="C6" s="70" t="s">
        <v>66</v>
      </c>
      <c r="D6" s="71" t="s">
        <v>12</v>
      </c>
    </row>
    <row r="7" s="63" customFormat="1" ht="82" customHeight="1" spans="2:4">
      <c r="B7" s="68" t="s">
        <v>67</v>
      </c>
      <c r="C7" s="70" t="s">
        <v>68</v>
      </c>
      <c r="D7" s="71" t="s">
        <v>12</v>
      </c>
    </row>
    <row r="8" s="63" customFormat="1" ht="71" customHeight="1" spans="2:4">
      <c r="B8" s="68" t="s">
        <v>69</v>
      </c>
      <c r="C8" s="70" t="s">
        <v>70</v>
      </c>
      <c r="D8" s="70" t="s">
        <v>71</v>
      </c>
    </row>
  </sheetData>
  <mergeCells count="1">
    <mergeCell ref="B1:D1"/>
  </mergeCells>
  <pageMargins left="0.7" right="0.7" top="0.75" bottom="0.75" header="0.3" footer="0.3"/>
  <pageSetup paperSize="9" scale="91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11"/>
  <sheetViews>
    <sheetView workbookViewId="0">
      <selection activeCell="D11" sqref="B2:D11"/>
    </sheetView>
  </sheetViews>
  <sheetFormatPr defaultColWidth="9" defaultRowHeight="13" outlineLevelCol="3"/>
  <cols>
    <col min="1" max="1" width="2.63636363636364" style="55" customWidth="1"/>
    <col min="2" max="2" width="9" style="56"/>
    <col min="3" max="3" width="12.5454545454545" style="56" customWidth="1"/>
    <col min="4" max="4" width="77.7272727272727" style="55" customWidth="1"/>
    <col min="5" max="16384" width="9" style="55"/>
  </cols>
  <sheetData>
    <row r="1" ht="22" customHeight="1" spans="2:4">
      <c r="B1" s="57" t="s">
        <v>72</v>
      </c>
      <c r="C1" s="57"/>
      <c r="D1" s="57"/>
    </row>
    <row r="2" spans="2:4">
      <c r="B2" s="58" t="s">
        <v>73</v>
      </c>
      <c r="C2" s="58" t="s">
        <v>74</v>
      </c>
      <c r="D2" s="58" t="s">
        <v>75</v>
      </c>
    </row>
    <row r="3" ht="120" customHeight="1" spans="2:4">
      <c r="B3" s="59">
        <v>1</v>
      </c>
      <c r="C3" s="59" t="s">
        <v>11</v>
      </c>
      <c r="D3" s="60" t="s">
        <v>76</v>
      </c>
    </row>
    <row r="4" ht="148" customHeight="1" spans="2:4">
      <c r="B4" s="59">
        <v>2</v>
      </c>
      <c r="C4" s="59" t="s">
        <v>13</v>
      </c>
      <c r="D4" s="60" t="s">
        <v>77</v>
      </c>
    </row>
    <row r="5" ht="106" customHeight="1" spans="2:4">
      <c r="B5" s="59">
        <v>3</v>
      </c>
      <c r="C5" s="59" t="s">
        <v>78</v>
      </c>
      <c r="D5" s="60" t="s">
        <v>79</v>
      </c>
    </row>
    <row r="6" ht="116" customHeight="1" spans="2:4">
      <c r="B6" s="59">
        <v>4</v>
      </c>
      <c r="C6" s="59" t="s">
        <v>80</v>
      </c>
      <c r="D6" s="60" t="s">
        <v>81</v>
      </c>
    </row>
    <row r="7" ht="104" spans="2:4">
      <c r="B7" s="59">
        <v>5</v>
      </c>
      <c r="C7" s="59" t="s">
        <v>82</v>
      </c>
      <c r="D7" s="60" t="s">
        <v>83</v>
      </c>
    </row>
    <row r="8" ht="91" spans="2:4">
      <c r="B8" s="59">
        <v>6</v>
      </c>
      <c r="C8" s="58" t="s">
        <v>84</v>
      </c>
      <c r="D8" s="61" t="s">
        <v>85</v>
      </c>
    </row>
    <row r="9" ht="130" spans="2:4">
      <c r="B9" s="59">
        <v>7</v>
      </c>
      <c r="C9" s="58" t="s">
        <v>86</v>
      </c>
      <c r="D9" s="61" t="s">
        <v>87</v>
      </c>
    </row>
    <row r="10" ht="52" spans="2:4">
      <c r="B10" s="59">
        <v>8</v>
      </c>
      <c r="C10" s="58" t="s">
        <v>31</v>
      </c>
      <c r="D10" s="62" t="s">
        <v>88</v>
      </c>
    </row>
    <row r="11" ht="26" spans="2:4">
      <c r="B11" s="59">
        <v>9</v>
      </c>
      <c r="C11" s="58" t="s">
        <v>89</v>
      </c>
      <c r="D11" s="61" t="s">
        <v>90</v>
      </c>
    </row>
  </sheetData>
  <mergeCells count="1">
    <mergeCell ref="B1:D1"/>
  </mergeCells>
  <pageMargins left="0.7" right="0.7" top="0.432638888888889" bottom="0.156944444444444" header="0.3" footer="0.118055555555556"/>
  <pageSetup paperSize="9" scale="87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F23"/>
  <sheetViews>
    <sheetView zoomScale="90" zoomScaleNormal="90" workbookViewId="0">
      <selection activeCell="A22" sqref="$A1:$XFD1048576"/>
    </sheetView>
  </sheetViews>
  <sheetFormatPr defaultColWidth="8.72727272727273" defaultRowHeight="22" customHeight="1" outlineLevelCol="5"/>
  <cols>
    <col min="1" max="1" width="2.63636363636364" style="35" customWidth="1"/>
    <col min="2" max="2" width="8.72727272727273" style="35"/>
    <col min="3" max="3" width="15.6363636363636" style="35" customWidth="1"/>
    <col min="4" max="4" width="17.0909090909091" style="35" customWidth="1"/>
    <col min="5" max="5" width="75.1454545454545" style="35" customWidth="1"/>
    <col min="6" max="6" width="18.7272727272727" style="36" customWidth="1"/>
    <col min="7" max="16384" width="8.72727272727273" style="35"/>
  </cols>
  <sheetData>
    <row r="1" customHeight="1" spans="2:6">
      <c r="B1" s="37" t="s">
        <v>91</v>
      </c>
      <c r="C1" s="37"/>
      <c r="D1" s="37"/>
      <c r="E1" s="37"/>
      <c r="F1" s="37"/>
    </row>
    <row r="2" customHeight="1" spans="2:6">
      <c r="B2" s="38" t="s">
        <v>2</v>
      </c>
      <c r="C2" s="38" t="s">
        <v>92</v>
      </c>
      <c r="D2" s="39" t="s">
        <v>93</v>
      </c>
      <c r="E2" s="39" t="s">
        <v>94</v>
      </c>
      <c r="F2" s="38" t="s">
        <v>8</v>
      </c>
    </row>
    <row r="3" customHeight="1" spans="2:6">
      <c r="B3" s="40" t="s">
        <v>95</v>
      </c>
      <c r="C3" s="41" t="s">
        <v>96</v>
      </c>
      <c r="D3" s="42" t="s">
        <v>97</v>
      </c>
      <c r="E3" s="43" t="s">
        <v>98</v>
      </c>
      <c r="F3" s="44" t="s">
        <v>99</v>
      </c>
    </row>
    <row r="4" ht="30" customHeight="1" spans="2:6">
      <c r="B4" s="40"/>
      <c r="C4" s="41"/>
      <c r="D4" s="45" t="s">
        <v>100</v>
      </c>
      <c r="E4" s="46" t="s">
        <v>101</v>
      </c>
      <c r="F4" s="44"/>
    </row>
    <row r="5" customHeight="1" spans="2:6">
      <c r="B5" s="40"/>
      <c r="C5" s="41"/>
      <c r="D5" s="45" t="s">
        <v>102</v>
      </c>
      <c r="E5" s="46" t="s">
        <v>103</v>
      </c>
      <c r="F5" s="44"/>
    </row>
    <row r="6" customHeight="1" spans="2:6">
      <c r="B6" s="40"/>
      <c r="C6" s="41"/>
      <c r="D6" s="45" t="s">
        <v>104</v>
      </c>
      <c r="E6" s="46" t="s">
        <v>105</v>
      </c>
      <c r="F6" s="44"/>
    </row>
    <row r="7" customHeight="1" spans="2:6">
      <c r="B7" s="40"/>
      <c r="C7" s="41"/>
      <c r="D7" s="47"/>
      <c r="E7" s="46" t="s">
        <v>106</v>
      </c>
      <c r="F7" s="44"/>
    </row>
    <row r="8" customHeight="1" spans="2:6">
      <c r="B8" s="40"/>
      <c r="C8" s="41"/>
      <c r="D8" s="48"/>
      <c r="E8" s="49" t="s">
        <v>107</v>
      </c>
      <c r="F8" s="44"/>
    </row>
    <row r="9" customHeight="1" spans="2:6">
      <c r="B9" s="40"/>
      <c r="C9" s="40" t="s">
        <v>108</v>
      </c>
      <c r="D9" s="50" t="s">
        <v>109</v>
      </c>
      <c r="E9" s="49" t="s">
        <v>110</v>
      </c>
      <c r="F9" s="40"/>
    </row>
    <row r="10" customHeight="1" spans="2:6">
      <c r="B10" s="40"/>
      <c r="C10" s="40" t="s">
        <v>111</v>
      </c>
      <c r="D10" s="40" t="s">
        <v>109</v>
      </c>
      <c r="E10" s="51" t="s">
        <v>112</v>
      </c>
      <c r="F10" s="40"/>
    </row>
    <row r="11" ht="4" customHeight="1"/>
    <row r="12" customHeight="1" spans="2:6">
      <c r="B12" s="22" t="s">
        <v>73</v>
      </c>
      <c r="C12" s="22" t="s">
        <v>2</v>
      </c>
      <c r="D12" s="22" t="s">
        <v>113</v>
      </c>
      <c r="E12" s="22" t="s">
        <v>114</v>
      </c>
      <c r="F12" s="52" t="s">
        <v>115</v>
      </c>
    </row>
    <row r="13" ht="144" customHeight="1" spans="2:6">
      <c r="B13" s="24">
        <v>1</v>
      </c>
      <c r="C13" s="30" t="s">
        <v>13</v>
      </c>
      <c r="D13" s="24">
        <v>1</v>
      </c>
      <c r="E13" s="53" t="s">
        <v>116</v>
      </c>
      <c r="F13" s="30" t="s">
        <v>117</v>
      </c>
    </row>
    <row r="14" ht="91" spans="2:6">
      <c r="B14" s="24">
        <v>2</v>
      </c>
      <c r="C14" s="30" t="s">
        <v>118</v>
      </c>
      <c r="D14" s="24">
        <v>2</v>
      </c>
      <c r="E14" s="53" t="s">
        <v>119</v>
      </c>
      <c r="F14" s="30" t="s">
        <v>120</v>
      </c>
    </row>
    <row r="15" ht="61" customHeight="1" spans="2:6">
      <c r="B15" s="24">
        <v>3</v>
      </c>
      <c r="C15" s="30" t="s">
        <v>121</v>
      </c>
      <c r="D15" s="24">
        <v>4</v>
      </c>
      <c r="E15" s="53" t="s">
        <v>122</v>
      </c>
      <c r="F15" s="30" t="s">
        <v>123</v>
      </c>
    </row>
    <row r="16" ht="41" customHeight="1" spans="2:6">
      <c r="B16" s="24">
        <v>4</v>
      </c>
      <c r="C16" s="30" t="s">
        <v>124</v>
      </c>
      <c r="D16" s="24">
        <v>2</v>
      </c>
      <c r="E16" s="53"/>
      <c r="F16" s="30" t="s">
        <v>125</v>
      </c>
    </row>
    <row r="17" ht="52" customHeight="1" spans="2:6">
      <c r="B17" s="24">
        <v>5</v>
      </c>
      <c r="C17" s="30" t="s">
        <v>126</v>
      </c>
      <c r="D17" s="24">
        <v>2</v>
      </c>
      <c r="E17" s="53"/>
      <c r="F17" s="30" t="s">
        <v>125</v>
      </c>
    </row>
    <row r="18" ht="91" spans="2:6">
      <c r="B18" s="24">
        <v>6</v>
      </c>
      <c r="C18" s="30" t="s">
        <v>127</v>
      </c>
      <c r="D18" s="24">
        <v>3</v>
      </c>
      <c r="E18" s="53" t="s">
        <v>128</v>
      </c>
      <c r="F18" s="30" t="s">
        <v>129</v>
      </c>
    </row>
    <row r="19" ht="91" spans="2:6">
      <c r="B19" s="24">
        <v>7</v>
      </c>
      <c r="C19" s="30" t="s">
        <v>130</v>
      </c>
      <c r="D19" s="24">
        <v>3</v>
      </c>
      <c r="E19" s="53" t="s">
        <v>131</v>
      </c>
      <c r="F19" s="30" t="s">
        <v>132</v>
      </c>
    </row>
    <row r="20" ht="67" customHeight="1" spans="2:6">
      <c r="B20" s="24">
        <v>8</v>
      </c>
      <c r="C20" s="30" t="s">
        <v>133</v>
      </c>
      <c r="D20" s="24">
        <v>3</v>
      </c>
      <c r="E20" s="53" t="s">
        <v>134</v>
      </c>
      <c r="F20" s="24" t="s">
        <v>135</v>
      </c>
    </row>
    <row r="21" ht="84" customHeight="1" spans="2:6">
      <c r="B21" s="24">
        <v>9</v>
      </c>
      <c r="C21" s="30" t="s">
        <v>136</v>
      </c>
      <c r="D21" s="24">
        <v>3</v>
      </c>
      <c r="E21" s="53"/>
      <c r="F21" s="24" t="s">
        <v>135</v>
      </c>
    </row>
    <row r="22" ht="143" spans="2:6">
      <c r="B22" s="24">
        <v>10</v>
      </c>
      <c r="C22" s="30" t="s">
        <v>137</v>
      </c>
      <c r="D22" s="24">
        <v>10</v>
      </c>
      <c r="E22" s="53" t="s">
        <v>138</v>
      </c>
      <c r="F22" s="54" t="s">
        <v>139</v>
      </c>
    </row>
    <row r="23" s="35" customFormat="1" ht="29" customHeight="1" spans="2:6">
      <c r="B23" s="24" t="s">
        <v>29</v>
      </c>
      <c r="C23" s="24"/>
      <c r="D23" s="28">
        <f>SUM(D13:D22)</f>
        <v>33</v>
      </c>
      <c r="E23" s="28"/>
      <c r="F23" s="28"/>
    </row>
  </sheetData>
  <mergeCells count="7">
    <mergeCell ref="B1:F1"/>
    <mergeCell ref="B23:C23"/>
    <mergeCell ref="B3:B10"/>
    <mergeCell ref="C3:C8"/>
    <mergeCell ref="E15:E17"/>
    <mergeCell ref="E20:E21"/>
    <mergeCell ref="F3:F10"/>
  </mergeCells>
  <pageMargins left="0.75" right="0.75" top="1" bottom="1" header="0.5" footer="0.5"/>
  <pageSetup paperSize="9" scale="62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19"/>
  <sheetViews>
    <sheetView zoomScale="90" zoomScaleNormal="90" workbookViewId="0">
      <selection activeCell="A1" sqref="$A1:$XFD1048576"/>
    </sheetView>
  </sheetViews>
  <sheetFormatPr defaultColWidth="9.45454545454546" defaultRowHeight="13" outlineLevelCol="3"/>
  <cols>
    <col min="1" max="1" width="6.35454545454545" style="15" customWidth="1"/>
    <col min="2" max="2" width="16.3636363636364" style="15" customWidth="1"/>
    <col min="3" max="3" width="9.45454545454546" style="15"/>
    <col min="4" max="4" width="70" style="15" customWidth="1"/>
    <col min="5" max="32" width="9.45454545454546" style="15"/>
    <col min="33" max="16384" width="102.318181818182" style="15"/>
  </cols>
  <sheetData>
    <row r="1" s="15" customFormat="1" ht="23" customHeight="1" spans="1:4">
      <c r="A1" s="20" t="s">
        <v>140</v>
      </c>
      <c r="B1" s="20"/>
      <c r="C1" s="20"/>
      <c r="D1" s="20"/>
    </row>
    <row r="2" s="15" customFormat="1" ht="26" customHeight="1" spans="1:4">
      <c r="A2" s="22" t="s">
        <v>73</v>
      </c>
      <c r="B2" s="22" t="s">
        <v>141</v>
      </c>
      <c r="C2" s="22" t="s">
        <v>113</v>
      </c>
      <c r="D2" s="22" t="s">
        <v>115</v>
      </c>
    </row>
    <row r="3" spans="1:4">
      <c r="A3" s="24">
        <v>1</v>
      </c>
      <c r="B3" s="30" t="s">
        <v>78</v>
      </c>
      <c r="C3" s="31">
        <v>1</v>
      </c>
      <c r="D3" s="26" t="s">
        <v>142</v>
      </c>
    </row>
    <row r="4" spans="1:4">
      <c r="A4" s="24">
        <v>2</v>
      </c>
      <c r="B4" s="30" t="s">
        <v>143</v>
      </c>
      <c r="C4" s="31">
        <v>1</v>
      </c>
      <c r="D4" s="26" t="s">
        <v>144</v>
      </c>
    </row>
    <row r="5" spans="1:4">
      <c r="A5" s="24">
        <v>3</v>
      </c>
      <c r="B5" s="24" t="s">
        <v>145</v>
      </c>
      <c r="C5" s="31">
        <v>1</v>
      </c>
      <c r="D5" s="26" t="s">
        <v>146</v>
      </c>
    </row>
    <row r="6" ht="39" spans="1:4">
      <c r="A6" s="24">
        <v>4</v>
      </c>
      <c r="B6" s="24" t="s">
        <v>147</v>
      </c>
      <c r="C6" s="31">
        <v>1</v>
      </c>
      <c r="D6" s="26" t="s">
        <v>148</v>
      </c>
    </row>
    <row r="7" ht="52" spans="1:4">
      <c r="A7" s="24">
        <v>5</v>
      </c>
      <c r="B7" s="24" t="s">
        <v>149</v>
      </c>
      <c r="C7" s="31">
        <v>3</v>
      </c>
      <c r="D7" s="26" t="s">
        <v>150</v>
      </c>
    </row>
    <row r="8" ht="26" spans="1:4">
      <c r="A8" s="24">
        <v>6</v>
      </c>
      <c r="B8" s="24" t="s">
        <v>151</v>
      </c>
      <c r="C8" s="31">
        <v>1</v>
      </c>
      <c r="D8" s="26" t="s">
        <v>152</v>
      </c>
    </row>
    <row r="9" ht="26" spans="1:4">
      <c r="A9" s="24">
        <v>7</v>
      </c>
      <c r="B9" s="24" t="s">
        <v>153</v>
      </c>
      <c r="C9" s="31">
        <v>1</v>
      </c>
      <c r="D9" s="26" t="s">
        <v>154</v>
      </c>
    </row>
    <row r="10" ht="26" spans="1:4">
      <c r="A10" s="24">
        <v>8</v>
      </c>
      <c r="B10" s="32" t="s">
        <v>155</v>
      </c>
      <c r="C10" s="33">
        <v>1</v>
      </c>
      <c r="D10" s="34" t="s">
        <v>156</v>
      </c>
    </row>
    <row r="11" ht="26" spans="1:4">
      <c r="A11" s="24">
        <v>9</v>
      </c>
      <c r="B11" s="24" t="s">
        <v>157</v>
      </c>
      <c r="C11" s="31">
        <v>2</v>
      </c>
      <c r="D11" s="26" t="s">
        <v>158</v>
      </c>
    </row>
    <row r="12" ht="26" spans="1:4">
      <c r="A12" s="24">
        <v>10</v>
      </c>
      <c r="B12" s="24" t="s">
        <v>159</v>
      </c>
      <c r="C12" s="31">
        <v>2</v>
      </c>
      <c r="D12" s="26" t="s">
        <v>160</v>
      </c>
    </row>
    <row r="13" ht="169" spans="1:4">
      <c r="A13" s="24">
        <v>11</v>
      </c>
      <c r="B13" s="24" t="s">
        <v>161</v>
      </c>
      <c r="C13" s="31">
        <v>8</v>
      </c>
      <c r="D13" s="26" t="s">
        <v>162</v>
      </c>
    </row>
    <row r="14" ht="143" spans="1:4">
      <c r="A14" s="24">
        <v>12</v>
      </c>
      <c r="B14" s="24" t="s">
        <v>163</v>
      </c>
      <c r="C14" s="31">
        <v>7</v>
      </c>
      <c r="D14" s="26" t="s">
        <v>164</v>
      </c>
    </row>
    <row r="15" ht="26" spans="1:4">
      <c r="A15" s="24">
        <v>13</v>
      </c>
      <c r="B15" s="24" t="s">
        <v>165</v>
      </c>
      <c r="C15" s="31">
        <v>1</v>
      </c>
      <c r="D15" s="26" t="s">
        <v>166</v>
      </c>
    </row>
    <row r="16" spans="1:4">
      <c r="A16" s="24">
        <v>14</v>
      </c>
      <c r="B16" s="24" t="s">
        <v>167</v>
      </c>
      <c r="C16" s="31">
        <v>1</v>
      </c>
      <c r="D16" s="26" t="s">
        <v>168</v>
      </c>
    </row>
    <row r="17" ht="26" spans="1:4">
      <c r="A17" s="24">
        <v>15</v>
      </c>
      <c r="B17" s="24" t="s">
        <v>169</v>
      </c>
      <c r="C17" s="31">
        <v>1</v>
      </c>
      <c r="D17" s="26" t="s">
        <v>170</v>
      </c>
    </row>
    <row r="18" ht="26" spans="1:4">
      <c r="A18" s="24">
        <v>16</v>
      </c>
      <c r="B18" s="24" t="s">
        <v>171</v>
      </c>
      <c r="C18" s="31">
        <v>1</v>
      </c>
      <c r="D18" s="26" t="s">
        <v>172</v>
      </c>
    </row>
    <row r="19" ht="25" customHeight="1" spans="1:4">
      <c r="A19" s="28" t="s">
        <v>29</v>
      </c>
      <c r="B19" s="28"/>
      <c r="C19" s="28" t="s">
        <v>173</v>
      </c>
      <c r="D19" s="28"/>
    </row>
  </sheetData>
  <mergeCells count="3">
    <mergeCell ref="A1:D1"/>
    <mergeCell ref="A19:B19"/>
    <mergeCell ref="C19:D19"/>
  </mergeCells>
  <pageMargins left="0.75" right="0.75" top="1" bottom="1" header="0.5" footer="0.5"/>
  <pageSetup paperSize="9" scale="86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I13"/>
  <sheetViews>
    <sheetView zoomScale="90" zoomScaleNormal="90" workbookViewId="0">
      <selection activeCell="E12" sqref="B2:E12"/>
    </sheetView>
  </sheetViews>
  <sheetFormatPr defaultColWidth="29.4545454545455" defaultRowHeight="13"/>
  <cols>
    <col min="1" max="1" width="2.18181818181818" style="15" customWidth="1"/>
    <col min="2" max="2" width="6" style="15" customWidth="1"/>
    <col min="3" max="3" width="18.0909090909091" style="15" customWidth="1"/>
    <col min="4" max="4" width="11.9090909090909" style="15" customWidth="1"/>
    <col min="5" max="5" width="72.5181818181818" style="15" customWidth="1"/>
    <col min="6" max="8" width="29.4545454545455" style="15"/>
    <col min="9" max="9" width="27.8181818181818" style="15" customWidth="1"/>
    <col min="10" max="30" width="29.4545454545455" style="15"/>
    <col min="31" max="31" width="52.9090909090909" style="15"/>
    <col min="32" max="16384" width="29.4545454545455" style="15"/>
  </cols>
  <sheetData>
    <row r="1" s="15" customFormat="1" spans="2:9">
      <c r="B1" s="18"/>
      <c r="C1" s="18"/>
      <c r="D1" s="18"/>
      <c r="E1" s="18"/>
      <c r="F1" s="19"/>
      <c r="G1" s="19"/>
      <c r="H1" s="19"/>
      <c r="I1" s="19"/>
    </row>
    <row r="2" s="16" customFormat="1" ht="26" customHeight="1" spans="2:6">
      <c r="B2" s="20" t="s">
        <v>174</v>
      </c>
      <c r="C2" s="20"/>
      <c r="D2" s="20"/>
      <c r="E2" s="20"/>
      <c r="F2" s="21"/>
    </row>
    <row r="3" s="17" customFormat="1" ht="30" customHeight="1" spans="2:6">
      <c r="B3" s="22" t="s">
        <v>73</v>
      </c>
      <c r="C3" s="22" t="s">
        <v>175</v>
      </c>
      <c r="D3" s="22" t="s">
        <v>113</v>
      </c>
      <c r="E3" s="22" t="s">
        <v>115</v>
      </c>
      <c r="F3" s="23"/>
    </row>
    <row r="4" s="17" customFormat="1" ht="96" customHeight="1" spans="2:6">
      <c r="B4" s="24">
        <v>1</v>
      </c>
      <c r="C4" s="24" t="s">
        <v>176</v>
      </c>
      <c r="D4" s="24">
        <v>3</v>
      </c>
      <c r="E4" s="25" t="s">
        <v>177</v>
      </c>
      <c r="F4" s="23"/>
    </row>
    <row r="5" s="17" customFormat="1" ht="26" spans="2:6">
      <c r="B5" s="24">
        <v>2</v>
      </c>
      <c r="C5" s="24" t="s">
        <v>149</v>
      </c>
      <c r="D5" s="24">
        <v>1</v>
      </c>
      <c r="E5" s="26" t="s">
        <v>178</v>
      </c>
      <c r="F5" s="23"/>
    </row>
    <row r="6" s="17" customFormat="1" ht="26" spans="2:6">
      <c r="B6" s="24"/>
      <c r="C6" s="27"/>
      <c r="D6" s="24">
        <v>1</v>
      </c>
      <c r="E6" s="25" t="s">
        <v>179</v>
      </c>
      <c r="F6" s="23"/>
    </row>
    <row r="7" s="17" customFormat="1" ht="26" spans="2:6">
      <c r="B7" s="24"/>
      <c r="C7" s="27"/>
      <c r="D7" s="24">
        <v>1</v>
      </c>
      <c r="E7" s="26" t="s">
        <v>180</v>
      </c>
      <c r="F7" s="23"/>
    </row>
    <row r="8" s="17" customFormat="1" ht="52" spans="2:6">
      <c r="B8" s="24"/>
      <c r="C8" s="27"/>
      <c r="D8" s="24">
        <v>4</v>
      </c>
      <c r="E8" s="26" t="s">
        <v>181</v>
      </c>
      <c r="F8" s="23"/>
    </row>
    <row r="9" s="17" customFormat="1" ht="22" customHeight="1" spans="2:6">
      <c r="B9" s="24">
        <v>3</v>
      </c>
      <c r="C9" s="24" t="s">
        <v>182</v>
      </c>
      <c r="D9" s="24">
        <v>1</v>
      </c>
      <c r="E9" s="26" t="s">
        <v>183</v>
      </c>
      <c r="F9" s="23"/>
    </row>
    <row r="10" s="17" customFormat="1" ht="62" customHeight="1" spans="2:6">
      <c r="B10" s="24">
        <v>4</v>
      </c>
      <c r="C10" s="24" t="s">
        <v>184</v>
      </c>
      <c r="D10" s="24">
        <v>2</v>
      </c>
      <c r="E10" s="26" t="s">
        <v>185</v>
      </c>
      <c r="F10" s="23"/>
    </row>
    <row r="11" s="17" customFormat="1" ht="39" customHeight="1" spans="2:6">
      <c r="B11" s="24">
        <v>5</v>
      </c>
      <c r="C11" s="28" t="s">
        <v>155</v>
      </c>
      <c r="D11" s="28">
        <v>1</v>
      </c>
      <c r="E11" s="26" t="s">
        <v>186</v>
      </c>
      <c r="F11" s="23"/>
    </row>
    <row r="12" s="17" customFormat="1" ht="30" customHeight="1" spans="2:6">
      <c r="B12" s="28" t="s">
        <v>29</v>
      </c>
      <c r="C12" s="28"/>
      <c r="D12" s="28">
        <v>14</v>
      </c>
      <c r="E12" s="29"/>
      <c r="F12" s="23"/>
    </row>
    <row r="13" s="17" customFormat="1"/>
  </sheetData>
  <mergeCells count="5">
    <mergeCell ref="B1:E1"/>
    <mergeCell ref="B2:E2"/>
    <mergeCell ref="B12:C12"/>
    <mergeCell ref="B5:B8"/>
    <mergeCell ref="C5:C8"/>
  </mergeCells>
  <pageMargins left="0.75" right="0.75" top="1" bottom="1" header="0.5" footer="0.5"/>
  <pageSetup paperSize="9" scale="7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H32"/>
  <sheetViews>
    <sheetView tabSelected="1" topLeftCell="A2" workbookViewId="0">
      <selection activeCell="H27" sqref="B3:H27"/>
    </sheetView>
  </sheetViews>
  <sheetFormatPr defaultColWidth="8.72727272727273" defaultRowHeight="13" outlineLevelCol="7"/>
  <cols>
    <col min="1" max="1" width="3.54545454545455" style="2" customWidth="1"/>
    <col min="2" max="2" width="8.72727272727273" style="2"/>
    <col min="3" max="3" width="8.72727272727273" style="1"/>
    <col min="4" max="4" width="8.72727272727273" style="2"/>
    <col min="5" max="5" width="44.7272727272727" style="2" customWidth="1"/>
    <col min="6" max="6" width="21.2727272727273" style="2" customWidth="1"/>
    <col min="7" max="7" width="8.72727272727273" style="2"/>
    <col min="8" max="8" width="22.9090909090909" style="2" customWidth="1"/>
    <col min="9" max="16384" width="8.72727272727273" style="2"/>
  </cols>
  <sheetData>
    <row r="2" s="1" customFormat="1" ht="30" customHeight="1" spans="2:8">
      <c r="B2" s="3" t="s">
        <v>187</v>
      </c>
      <c r="C2" s="3"/>
      <c r="D2" s="3"/>
      <c r="E2" s="3"/>
      <c r="F2" s="3"/>
      <c r="G2" s="3"/>
      <c r="H2" s="3"/>
    </row>
    <row r="3" ht="29" customHeight="1" spans="2:8">
      <c r="B3" s="4" t="s">
        <v>2</v>
      </c>
      <c r="C3" s="4" t="s">
        <v>188</v>
      </c>
      <c r="D3" s="4" t="s">
        <v>189</v>
      </c>
      <c r="E3" s="4" t="s">
        <v>190</v>
      </c>
      <c r="F3" s="4" t="s">
        <v>191</v>
      </c>
      <c r="G3" s="4" t="s">
        <v>192</v>
      </c>
      <c r="H3" s="4" t="s">
        <v>193</v>
      </c>
    </row>
    <row r="4" ht="26.75" spans="2:8">
      <c r="B4" s="5" t="s">
        <v>43</v>
      </c>
      <c r="C4" s="6">
        <v>1</v>
      </c>
      <c r="D4" s="7" t="s">
        <v>194</v>
      </c>
      <c r="E4" s="8" t="s">
        <v>195</v>
      </c>
      <c r="F4" s="8" t="s">
        <v>196</v>
      </c>
      <c r="G4" s="7" t="s">
        <v>197</v>
      </c>
      <c r="H4" s="8" t="s">
        <v>198</v>
      </c>
    </row>
    <row r="5" ht="26.75" spans="2:8">
      <c r="B5" s="5"/>
      <c r="C5" s="6"/>
      <c r="D5" s="7"/>
      <c r="E5" s="8" t="s">
        <v>199</v>
      </c>
      <c r="F5" s="8" t="s">
        <v>200</v>
      </c>
      <c r="G5" s="7"/>
      <c r="H5" s="8" t="s">
        <v>201</v>
      </c>
    </row>
    <row r="6" ht="13.75" spans="2:8">
      <c r="B6" s="5"/>
      <c r="C6" s="6"/>
      <c r="D6" s="7"/>
      <c r="E6" s="8" t="s">
        <v>202</v>
      </c>
      <c r="F6" s="9"/>
      <c r="G6" s="7"/>
      <c r="H6" s="8" t="s">
        <v>203</v>
      </c>
    </row>
    <row r="7" ht="13.75" spans="2:8">
      <c r="B7" s="5"/>
      <c r="C7" s="6"/>
      <c r="D7" s="7"/>
      <c r="E7" s="8" t="s">
        <v>204</v>
      </c>
      <c r="F7" s="9"/>
      <c r="G7" s="7"/>
      <c r="H7" s="8" t="s">
        <v>205</v>
      </c>
    </row>
    <row r="8" ht="26.75" spans="2:8">
      <c r="B8" s="5"/>
      <c r="C8" s="6"/>
      <c r="D8" s="7"/>
      <c r="E8" s="8" t="s">
        <v>206</v>
      </c>
      <c r="F8" s="9"/>
      <c r="G8" s="7"/>
      <c r="H8" s="8" t="s">
        <v>207</v>
      </c>
    </row>
    <row r="9" ht="26.75" spans="2:8">
      <c r="B9" s="5"/>
      <c r="C9" s="6"/>
      <c r="D9" s="7"/>
      <c r="E9" s="8" t="s">
        <v>208</v>
      </c>
      <c r="F9" s="9"/>
      <c r="G9" s="7"/>
      <c r="H9" s="8" t="s">
        <v>209</v>
      </c>
    </row>
    <row r="10" ht="13.75" spans="2:8">
      <c r="B10" s="6"/>
      <c r="C10" s="6"/>
      <c r="D10" s="7"/>
      <c r="E10" s="7" t="s">
        <v>210</v>
      </c>
      <c r="F10" s="10"/>
      <c r="G10" s="7"/>
      <c r="H10" s="10"/>
    </row>
    <row r="11" ht="26.75" spans="2:8">
      <c r="B11" s="7" t="s">
        <v>45</v>
      </c>
      <c r="C11" s="6">
        <v>3</v>
      </c>
      <c r="D11" s="7" t="s">
        <v>211</v>
      </c>
      <c r="E11" s="8" t="s">
        <v>212</v>
      </c>
      <c r="F11" s="8" t="s">
        <v>213</v>
      </c>
      <c r="G11" s="7" t="s">
        <v>214</v>
      </c>
      <c r="H11" s="8" t="s">
        <v>215</v>
      </c>
    </row>
    <row r="12" ht="39.75" spans="2:8">
      <c r="B12" s="7"/>
      <c r="C12" s="6"/>
      <c r="D12" s="7"/>
      <c r="E12" s="8" t="s">
        <v>216</v>
      </c>
      <c r="F12" s="8" t="s">
        <v>217</v>
      </c>
      <c r="G12" s="7"/>
      <c r="H12" s="11" t="s">
        <v>218</v>
      </c>
    </row>
    <row r="13" ht="13.75" spans="2:8">
      <c r="B13" s="7"/>
      <c r="C13" s="6"/>
      <c r="D13" s="7"/>
      <c r="E13" s="8" t="s">
        <v>219</v>
      </c>
      <c r="F13" s="8" t="s">
        <v>220</v>
      </c>
      <c r="G13" s="7"/>
      <c r="H13" s="8"/>
    </row>
    <row r="14" ht="13.75" spans="2:8">
      <c r="B14" s="7"/>
      <c r="C14" s="6"/>
      <c r="D14" s="7"/>
      <c r="E14" s="8" t="s">
        <v>221</v>
      </c>
      <c r="F14" s="9"/>
      <c r="G14" s="7"/>
      <c r="H14" s="9"/>
    </row>
    <row r="15" ht="13.75" spans="2:8">
      <c r="B15" s="7"/>
      <c r="C15" s="6"/>
      <c r="D15" s="7"/>
      <c r="E15" s="8" t="s">
        <v>222</v>
      </c>
      <c r="F15" s="9"/>
      <c r="G15" s="7"/>
      <c r="H15" s="9"/>
    </row>
    <row r="16" ht="13.75" spans="2:8">
      <c r="B16" s="7"/>
      <c r="C16" s="6"/>
      <c r="D16" s="7"/>
      <c r="E16" s="7" t="s">
        <v>223</v>
      </c>
      <c r="F16" s="10"/>
      <c r="G16" s="7"/>
      <c r="H16" s="10"/>
    </row>
    <row r="17" ht="26.75" spans="2:8">
      <c r="B17" s="7" t="s">
        <v>46</v>
      </c>
      <c r="C17" s="6">
        <v>1</v>
      </c>
      <c r="D17" s="7" t="s">
        <v>224</v>
      </c>
      <c r="E17" s="8" t="s">
        <v>225</v>
      </c>
      <c r="F17" s="7" t="s">
        <v>226</v>
      </c>
      <c r="G17" s="7" t="s">
        <v>227</v>
      </c>
      <c r="H17" s="11" t="s">
        <v>228</v>
      </c>
    </row>
    <row r="18" ht="13.75" spans="2:8">
      <c r="B18" s="7"/>
      <c r="C18" s="6"/>
      <c r="D18" s="7"/>
      <c r="E18" s="8" t="s">
        <v>229</v>
      </c>
      <c r="F18" s="7"/>
      <c r="G18" s="7"/>
      <c r="H18" s="11"/>
    </row>
    <row r="19" ht="13.75" spans="2:8">
      <c r="B19" s="7"/>
      <c r="C19" s="6"/>
      <c r="D19" s="7"/>
      <c r="E19" s="8" t="s">
        <v>230</v>
      </c>
      <c r="F19" s="7"/>
      <c r="G19" s="7"/>
      <c r="H19" s="11"/>
    </row>
    <row r="20" ht="26.75" spans="2:8">
      <c r="B20" s="7"/>
      <c r="C20" s="6"/>
      <c r="D20" s="7"/>
      <c r="E20" s="8" t="s">
        <v>231</v>
      </c>
      <c r="F20" s="7"/>
      <c r="G20" s="7"/>
      <c r="H20" s="11"/>
    </row>
    <row r="21" ht="13.75" spans="2:8">
      <c r="B21" s="7"/>
      <c r="C21" s="6"/>
      <c r="D21" s="7"/>
      <c r="E21" s="7" t="s">
        <v>232</v>
      </c>
      <c r="F21" s="7"/>
      <c r="G21" s="7"/>
      <c r="H21" s="12"/>
    </row>
    <row r="22" ht="26.75" spans="2:8">
      <c r="B22" s="7" t="s">
        <v>47</v>
      </c>
      <c r="C22" s="6">
        <v>7</v>
      </c>
      <c r="D22" s="7" t="s">
        <v>233</v>
      </c>
      <c r="E22" s="8" t="s">
        <v>234</v>
      </c>
      <c r="F22" s="8" t="s">
        <v>235</v>
      </c>
      <c r="G22" s="7" t="s">
        <v>227</v>
      </c>
      <c r="H22" s="8" t="s">
        <v>236</v>
      </c>
    </row>
    <row r="23" ht="26.75" spans="2:8">
      <c r="B23" s="7"/>
      <c r="C23" s="6"/>
      <c r="D23" s="7"/>
      <c r="E23" s="8" t="s">
        <v>237</v>
      </c>
      <c r="F23" s="8" t="s">
        <v>238</v>
      </c>
      <c r="G23" s="7"/>
      <c r="H23" s="8" t="s">
        <v>239</v>
      </c>
    </row>
    <row r="24" ht="13.75" spans="2:8">
      <c r="B24" s="7"/>
      <c r="C24" s="6"/>
      <c r="D24" s="7"/>
      <c r="E24" s="7" t="s">
        <v>240</v>
      </c>
      <c r="F24" s="10"/>
      <c r="G24" s="7"/>
      <c r="H24" s="10"/>
    </row>
    <row r="25" ht="26.75" spans="2:8">
      <c r="B25" s="7" t="s">
        <v>48</v>
      </c>
      <c r="C25" s="6">
        <v>2</v>
      </c>
      <c r="D25" s="7" t="s">
        <v>224</v>
      </c>
      <c r="E25" s="8" t="s">
        <v>234</v>
      </c>
      <c r="F25" s="7" t="s">
        <v>241</v>
      </c>
      <c r="G25" s="7" t="s">
        <v>227</v>
      </c>
      <c r="H25" s="8" t="s">
        <v>242</v>
      </c>
    </row>
    <row r="26" ht="52.75" spans="2:8">
      <c r="B26" s="7"/>
      <c r="C26" s="6"/>
      <c r="D26" s="7"/>
      <c r="E26" s="8" t="s">
        <v>237</v>
      </c>
      <c r="F26" s="7"/>
      <c r="G26" s="7"/>
      <c r="H26" s="11" t="s">
        <v>243</v>
      </c>
    </row>
    <row r="27" ht="13.75" spans="2:8">
      <c r="B27" s="7"/>
      <c r="C27" s="6"/>
      <c r="D27" s="7"/>
      <c r="E27" s="7" t="s">
        <v>244</v>
      </c>
      <c r="F27" s="7"/>
      <c r="G27" s="7"/>
      <c r="H27" s="7"/>
    </row>
    <row r="28" spans="2:2">
      <c r="B28" s="13" t="s">
        <v>245</v>
      </c>
    </row>
    <row r="29" ht="32" customHeight="1" spans="2:8">
      <c r="B29" s="14" t="s">
        <v>246</v>
      </c>
      <c r="C29" s="14"/>
      <c r="D29" s="14"/>
      <c r="E29" s="14"/>
      <c r="F29" s="14"/>
      <c r="G29" s="14"/>
      <c r="H29" s="14"/>
    </row>
    <row r="30" ht="21" customHeight="1" spans="2:8">
      <c r="B30" s="14" t="s">
        <v>247</v>
      </c>
      <c r="C30" s="14"/>
      <c r="D30" s="14"/>
      <c r="E30" s="14"/>
      <c r="F30" s="14"/>
      <c r="G30" s="14"/>
      <c r="H30" s="14"/>
    </row>
    <row r="31" spans="2:8">
      <c r="B31" s="14" t="s">
        <v>248</v>
      </c>
      <c r="C31" s="14"/>
      <c r="D31" s="14"/>
      <c r="E31" s="14"/>
      <c r="F31" s="14"/>
      <c r="G31" s="14"/>
      <c r="H31" s="14"/>
    </row>
    <row r="32" ht="17" customHeight="1" spans="2:8">
      <c r="B32" s="14" t="s">
        <v>249</v>
      </c>
      <c r="C32" s="14"/>
      <c r="D32" s="14"/>
      <c r="E32" s="14"/>
      <c r="F32" s="14"/>
      <c r="G32" s="14"/>
      <c r="H32" s="14"/>
    </row>
  </sheetData>
  <mergeCells count="28">
    <mergeCell ref="B2:H2"/>
    <mergeCell ref="B29:H29"/>
    <mergeCell ref="B30:H30"/>
    <mergeCell ref="B31:H31"/>
    <mergeCell ref="B32:H32"/>
    <mergeCell ref="B4:B10"/>
    <mergeCell ref="B11:B16"/>
    <mergeCell ref="B17:B21"/>
    <mergeCell ref="B22:B24"/>
    <mergeCell ref="B25:B27"/>
    <mergeCell ref="C4:C10"/>
    <mergeCell ref="C11:C16"/>
    <mergeCell ref="C17:C21"/>
    <mergeCell ref="C22:C24"/>
    <mergeCell ref="C25:C27"/>
    <mergeCell ref="D4:D10"/>
    <mergeCell ref="D11:D16"/>
    <mergeCell ref="D17:D21"/>
    <mergeCell ref="D22:D24"/>
    <mergeCell ref="D25:D27"/>
    <mergeCell ref="F17:F21"/>
    <mergeCell ref="F25:F27"/>
    <mergeCell ref="G4:G10"/>
    <mergeCell ref="G11:G16"/>
    <mergeCell ref="G17:G21"/>
    <mergeCell ref="G22:G24"/>
    <mergeCell ref="G25:G27"/>
    <mergeCell ref="H17:H21"/>
  </mergeCells>
  <pageMargins left="0.75" right="0.75" top="1" bottom="1" header="0.5" footer="0.5"/>
  <pageSetup paperSize="9" scale="6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招标清单</vt:lpstr>
      <vt:lpstr>园区平面图</vt:lpstr>
      <vt:lpstr>管理区域界面</vt:lpstr>
      <vt:lpstr>人员、设备要求</vt:lpstr>
      <vt:lpstr>百家汇安全岗分布</vt:lpstr>
      <vt:lpstr>百家汇保洁岗分布</vt:lpstr>
      <vt:lpstr>先声保洁岗位分布</vt:lpstr>
      <vt:lpstr>百家汇客房服务URS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JS221401</dc:creator>
  <cp:lastModifiedBy>橙子</cp:lastModifiedBy>
  <dcterms:created xsi:type="dcterms:W3CDTF">2023-05-12T11:15:00Z</dcterms:created>
  <dcterms:modified xsi:type="dcterms:W3CDTF">2024-11-15T03:59:02Z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57106A1E73A54355824D6BDAB72AC6B4_12</vt:lpwstr>
  </property>
</Properties>
</file>